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eiji\Dropbox (城北学園)\ソフトテニス\21私学要項\"/>
    </mc:Choice>
  </mc:AlternateContent>
  <bookViews>
    <workbookView xWindow="0" yWindow="0" windowWidth="19200" windowHeight="11370"/>
  </bookViews>
  <sheets>
    <sheet name="使用の手引き" sheetId="5" r:id="rId1"/>
    <sheet name="選手登録票" sheetId="4" r:id="rId2"/>
    <sheet name="申込補助シート（申込時使用）" sheetId="2" r:id="rId3"/>
    <sheet name="参加承認・健康確認書" sheetId="1" r:id="rId4"/>
    <sheet name="選手変更届" sheetId="6" r:id="rId5"/>
  </sheets>
  <definedNames>
    <definedName name="_xlnm.Print_Area" localSheetId="1">選手登録票!$A$1:$I$109</definedName>
    <definedName name="_xlnm.Print_Titles" localSheetId="1">選手登録票!$1:$9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E26" i="2"/>
  <c r="E27" i="2"/>
  <c r="E28" i="2"/>
  <c r="E29" i="2"/>
  <c r="E30" i="2"/>
  <c r="E31" i="2"/>
  <c r="E32" i="2"/>
  <c r="E33" i="2"/>
  <c r="E34" i="2"/>
  <c r="F8" i="6"/>
  <c r="B8" i="6"/>
  <c r="B5" i="6"/>
  <c r="E25" i="6"/>
  <c r="E23" i="6"/>
  <c r="C21" i="6"/>
  <c r="A21" i="6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5" i="2"/>
  <c r="E2" i="2"/>
  <c r="G47" i="1"/>
  <c r="C47" i="1"/>
  <c r="E47" i="1" s="1"/>
  <c r="G46" i="1"/>
  <c r="I46" i="1" s="1"/>
  <c r="C46" i="1"/>
  <c r="G45" i="1"/>
  <c r="C45" i="1"/>
  <c r="G44" i="1"/>
  <c r="I44" i="1" s="1"/>
  <c r="C44" i="1"/>
  <c r="D44" i="1" s="1"/>
  <c r="G43" i="1"/>
  <c r="C43" i="1"/>
  <c r="E43" i="1" s="1"/>
  <c r="G42" i="1"/>
  <c r="H42" i="1" s="1"/>
  <c r="C42" i="1"/>
  <c r="G41" i="1"/>
  <c r="C41" i="1"/>
  <c r="G40" i="1"/>
  <c r="I40" i="1" s="1"/>
  <c r="C40" i="1"/>
  <c r="D40" i="1" s="1"/>
  <c r="G39" i="1"/>
  <c r="C39" i="1"/>
  <c r="E39" i="1" s="1"/>
  <c r="G38" i="1"/>
  <c r="I38" i="1" s="1"/>
  <c r="C38" i="1"/>
  <c r="G37" i="1"/>
  <c r="C37" i="1"/>
  <c r="G36" i="1"/>
  <c r="I36" i="1" s="1"/>
  <c r="C36" i="1"/>
  <c r="D36" i="1" s="1"/>
  <c r="G35" i="1"/>
  <c r="C35" i="1"/>
  <c r="D35" i="1" s="1"/>
  <c r="G34" i="1"/>
  <c r="H34" i="1" s="1"/>
  <c r="C34" i="1"/>
  <c r="G33" i="1"/>
  <c r="C33" i="1"/>
  <c r="G32" i="1"/>
  <c r="I32" i="1" s="1"/>
  <c r="C32" i="1"/>
  <c r="D32" i="1" s="1"/>
  <c r="G31" i="1"/>
  <c r="C31" i="1"/>
  <c r="E31" i="1" s="1"/>
  <c r="G30" i="1"/>
  <c r="I30" i="1" s="1"/>
  <c r="C30" i="1"/>
  <c r="G29" i="1"/>
  <c r="I29" i="1" s="1"/>
  <c r="C29" i="1"/>
  <c r="E29" i="1" s="1"/>
  <c r="G28" i="1"/>
  <c r="I28" i="1" s="1"/>
  <c r="C28" i="1"/>
  <c r="E28" i="1" s="1"/>
  <c r="I10" i="1"/>
  <c r="I47" i="1"/>
  <c r="H47" i="1"/>
  <c r="I45" i="1"/>
  <c r="H45" i="1"/>
  <c r="I43" i="1"/>
  <c r="H43" i="1"/>
  <c r="I42" i="1"/>
  <c r="I41" i="1"/>
  <c r="H41" i="1"/>
  <c r="I39" i="1"/>
  <c r="H39" i="1"/>
  <c r="H38" i="1"/>
  <c r="I37" i="1"/>
  <c r="H37" i="1"/>
  <c r="I35" i="1"/>
  <c r="H35" i="1"/>
  <c r="I34" i="1"/>
  <c r="I33" i="1"/>
  <c r="H33" i="1"/>
  <c r="I31" i="1"/>
  <c r="H31" i="1"/>
  <c r="H30" i="1"/>
  <c r="H29" i="1"/>
  <c r="E46" i="1"/>
  <c r="D46" i="1"/>
  <c r="E45" i="1"/>
  <c r="D45" i="1"/>
  <c r="E42" i="1"/>
  <c r="D42" i="1"/>
  <c r="E41" i="1"/>
  <c r="D41" i="1"/>
  <c r="E38" i="1"/>
  <c r="D38" i="1"/>
  <c r="E37" i="1"/>
  <c r="D37" i="1"/>
  <c r="E34" i="1"/>
  <c r="D34" i="1"/>
  <c r="E33" i="1"/>
  <c r="D33" i="1"/>
  <c r="E32" i="1"/>
  <c r="E30" i="1"/>
  <c r="D30" i="1"/>
  <c r="I8" i="1"/>
  <c r="C3" i="2"/>
  <c r="E3" i="2" s="1"/>
  <c r="D8" i="1"/>
  <c r="B8" i="1"/>
  <c r="E44" i="1" l="1"/>
  <c r="D31" i="1"/>
  <c r="H28" i="1"/>
  <c r="D39" i="1"/>
  <c r="E35" i="1"/>
  <c r="D47" i="1"/>
  <c r="D43" i="1"/>
  <c r="D29" i="1"/>
  <c r="H46" i="1"/>
  <c r="E40" i="1"/>
  <c r="E36" i="1"/>
  <c r="D28" i="1"/>
  <c r="H32" i="1"/>
  <c r="H36" i="1"/>
  <c r="H40" i="1"/>
  <c r="H44" i="1"/>
</calcChain>
</file>

<file path=xl/sharedStrings.xml><?xml version="1.0" encoding="utf-8"?>
<sst xmlns="http://schemas.openxmlformats.org/spreadsheetml/2006/main" count="264" uniqueCount="166">
  <si>
    <t>体温・体調</t>
    <rPh sb="0" eb="2">
      <t>タイオン</t>
    </rPh>
    <rPh sb="3" eb="5">
      <t>タイチョウ</t>
    </rPh>
    <phoneticPr fontId="1"/>
  </si>
  <si>
    <t>　　　</t>
    <phoneticPr fontId="1"/>
  </si>
  <si>
    <t>※体温・体調に異常がなければレ点、何か症状があれば内容を記載してください。</t>
    <phoneticPr fontId="1"/>
  </si>
  <si>
    <t>〔選手〕</t>
    <rPh sb="1" eb="3">
      <t>センシュ</t>
    </rPh>
    <phoneticPr fontId="1"/>
  </si>
  <si>
    <t xml:space="preserve"> 令和3年度　多摩地区高等学校ソフトテニス大会個人戦　参加承認書</t>
    <rPh sb="1" eb="3">
      <t>レイワ</t>
    </rPh>
    <rPh sb="4" eb="6">
      <t>ネンド</t>
    </rPh>
    <rPh sb="7" eb="9">
      <t>タマ</t>
    </rPh>
    <rPh sb="9" eb="11">
      <t>チク</t>
    </rPh>
    <rPh sb="11" eb="13">
      <t>コウトウ</t>
    </rPh>
    <rPh sb="13" eb="15">
      <t>ガッコウ</t>
    </rPh>
    <rPh sb="21" eb="23">
      <t>タイカイ</t>
    </rPh>
    <rPh sb="23" eb="26">
      <t>コジンセン</t>
    </rPh>
    <rPh sb="27" eb="29">
      <t>サンカ</t>
    </rPh>
    <rPh sb="29" eb="31">
      <t>ショウニン</t>
    </rPh>
    <phoneticPr fontId="1"/>
  </si>
  <si>
    <t>会員番号</t>
  </si>
  <si>
    <t>姓</t>
    <rPh sb="0" eb="1">
      <t>セイ</t>
    </rPh>
    <phoneticPr fontId="4"/>
  </si>
  <si>
    <t>名</t>
    <rPh sb="0" eb="1">
      <t>ナ</t>
    </rPh>
    <phoneticPr fontId="4"/>
  </si>
  <si>
    <t>高等学校</t>
    <rPh sb="0" eb="4">
      <t>コウトウガッコウ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</si>
  <si>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</si>
  <si>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</si>
  <si>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大会参加者名簿及び健康確認書</t>
    <rPh sb="0" eb="2">
      <t>タイカイ</t>
    </rPh>
    <rPh sb="2" eb="5">
      <t>サンカシャ</t>
    </rPh>
    <rPh sb="5" eb="7">
      <t>メイボ</t>
    </rPh>
    <rPh sb="7" eb="8">
      <t>オヨ</t>
    </rPh>
    <rPh sb="9" eb="11">
      <t>ケンコウ</t>
    </rPh>
    <rPh sb="11" eb="14">
      <t>カクニンショ</t>
    </rPh>
    <phoneticPr fontId="1"/>
  </si>
  <si>
    <t>下記の者は本校在学生徒で、標記大会に出場することを認めます。</t>
    <rPh sb="0" eb="1">
      <t>シタ</t>
    </rPh>
    <phoneticPr fontId="1"/>
  </si>
  <si>
    <t>〔引率〕</t>
    <rPh sb="1" eb="3">
      <t>インソツ</t>
    </rPh>
    <phoneticPr fontId="1"/>
  </si>
  <si>
    <t>東京都高体連ｿﾌﾄﾃﾆｽ男子専門部長殿</t>
    <rPh sb="0" eb="6">
      <t>トウキョウトコウタイレン</t>
    </rPh>
    <rPh sb="12" eb="17">
      <t>ダンシセンモンブ</t>
    </rPh>
    <rPh sb="17" eb="18">
      <t>チョウ</t>
    </rPh>
    <rPh sb="18" eb="19">
      <t>ドノ</t>
    </rPh>
    <phoneticPr fontId="1"/>
  </si>
  <si>
    <t>回答１</t>
    <rPh sb="0" eb="2">
      <t>カイトウ</t>
    </rPh>
    <phoneticPr fontId="1"/>
  </si>
  <si>
    <t>回答２</t>
    <rPh sb="0" eb="2">
      <t>カイトウ</t>
    </rPh>
    <phoneticPr fontId="1"/>
  </si>
  <si>
    <t>出身中学</t>
    <rPh sb="0" eb="2">
      <t>シュッシン</t>
    </rPh>
    <rPh sb="2" eb="4">
      <t>チュウガク</t>
    </rPh>
    <phoneticPr fontId="8"/>
  </si>
  <si>
    <t>公認審判等級</t>
    <rPh sb="0" eb="2">
      <t>コウニン</t>
    </rPh>
    <rPh sb="2" eb="4">
      <t>シンパン</t>
    </rPh>
    <rPh sb="4" eb="6">
      <t>トウキュウ</t>
    </rPh>
    <phoneticPr fontId="8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</si>
  <si>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</si>
  <si>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</si>
  <si>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登録</t>
    <rPh sb="0" eb="2">
      <t>トウロク</t>
    </rPh>
    <phoneticPr fontId="4"/>
  </si>
  <si>
    <t>職員</t>
    <rPh sb="0" eb="2">
      <t>ショクイン</t>
    </rPh>
    <phoneticPr fontId="8"/>
  </si>
  <si>
    <t>顧問職名</t>
    <rPh sb="0" eb="2">
      <t>コモン</t>
    </rPh>
    <rPh sb="2" eb="4">
      <t>ショクメイ</t>
    </rPh>
    <phoneticPr fontId="4"/>
  </si>
  <si>
    <t>教諭</t>
    <rPh sb="0" eb="2">
      <t>キョウユ</t>
    </rPh>
    <phoneticPr fontId="8"/>
  </si>
  <si>
    <t>顧問携帯</t>
    <rPh sb="0" eb="2">
      <t>コモン</t>
    </rPh>
    <rPh sb="2" eb="4">
      <t>ケイタイ</t>
    </rPh>
    <phoneticPr fontId="4"/>
  </si>
  <si>
    <t>顧問名</t>
    <rPh sb="0" eb="2">
      <t>コモン</t>
    </rPh>
    <rPh sb="2" eb="3">
      <t>ナ</t>
    </rPh>
    <phoneticPr fontId="4"/>
  </si>
  <si>
    <t>市立</t>
    <rPh sb="0" eb="2">
      <t>イチリツ</t>
    </rPh>
    <phoneticPr fontId="8"/>
  </si>
  <si>
    <t>ＦＡＸ番号</t>
    <rPh sb="3" eb="5">
      <t>バンゴウ</t>
    </rPh>
    <phoneticPr fontId="4"/>
  </si>
  <si>
    <t>電話番号</t>
    <rPh sb="0" eb="2">
      <t>デンワ</t>
    </rPh>
    <rPh sb="2" eb="4">
      <t>バンゴウ</t>
    </rPh>
    <phoneticPr fontId="4"/>
  </si>
  <si>
    <t>区立</t>
    <rPh sb="0" eb="2">
      <t>クリツ</t>
    </rPh>
    <phoneticPr fontId="8"/>
  </si>
  <si>
    <t>学校住所</t>
    <rPh sb="0" eb="2">
      <t>ガッコウ</t>
    </rPh>
    <rPh sb="2" eb="4">
      <t>ジュウショ</t>
    </rPh>
    <phoneticPr fontId="4"/>
  </si>
  <si>
    <t>学校　〒</t>
    <rPh sb="0" eb="2">
      <t>ガッコウ</t>
    </rPh>
    <phoneticPr fontId="4"/>
  </si>
  <si>
    <t>国立</t>
    <rPh sb="0" eb="2">
      <t>コクリツ</t>
    </rPh>
    <phoneticPr fontId="8"/>
  </si>
  <si>
    <t>学校長名</t>
    <rPh sb="0" eb="3">
      <t>ガッコウチョウ</t>
    </rPh>
    <rPh sb="3" eb="4">
      <t>ナ</t>
    </rPh>
    <phoneticPr fontId="4"/>
  </si>
  <si>
    <t>学校略称</t>
    <rPh sb="0" eb="2">
      <t>ガッコウ</t>
    </rPh>
    <rPh sb="2" eb="4">
      <t>リャクショウ</t>
    </rPh>
    <phoneticPr fontId="4"/>
  </si>
  <si>
    <t>私立</t>
    <rPh sb="0" eb="2">
      <t>シリツ</t>
    </rPh>
    <phoneticPr fontId="8"/>
  </si>
  <si>
    <t>高等学校</t>
    <rPh sb="0" eb="2">
      <t>コウトウ</t>
    </rPh>
    <rPh sb="2" eb="4">
      <t>ガッコウ</t>
    </rPh>
    <phoneticPr fontId="4"/>
  </si>
  <si>
    <t>学校名</t>
    <rPh sb="0" eb="2">
      <t>ガッコウ</t>
    </rPh>
    <rPh sb="2" eb="3">
      <t>メイ</t>
    </rPh>
    <phoneticPr fontId="4"/>
  </si>
  <si>
    <t>学校番号</t>
    <rPh sb="0" eb="2">
      <t>ガッコウ</t>
    </rPh>
    <rPh sb="2" eb="4">
      <t>バンゴウ</t>
    </rPh>
    <phoneticPr fontId="4"/>
  </si>
  <si>
    <t>都立</t>
    <rPh sb="0" eb="2">
      <t>トリツ</t>
    </rPh>
    <phoneticPr fontId="8"/>
  </si>
  <si>
    <t>選手登録票</t>
    <rPh sb="0" eb="2">
      <t>センシュ</t>
    </rPh>
    <rPh sb="2" eb="4">
      <t>トウロク</t>
    </rPh>
    <rPh sb="4" eb="5">
      <t>ヒョウ</t>
    </rPh>
    <phoneticPr fontId="4"/>
  </si>
  <si>
    <t>桐朋</t>
    <rPh sb="0" eb="1">
      <t>キリ</t>
    </rPh>
    <rPh sb="1" eb="2">
      <t>ホウ</t>
    </rPh>
    <phoneticPr fontId="4"/>
  </si>
  <si>
    <t>０４２－５７７－２１７１</t>
  </si>
  <si>
    <t>下和田　貴之</t>
    <rPh sb="0" eb="3">
      <t>シモワダ</t>
    </rPh>
    <rPh sb="4" eb="6">
      <t>タカユキ</t>
    </rPh>
    <phoneticPr fontId="4"/>
  </si>
  <si>
    <t>教諭</t>
    <rPh sb="0" eb="2">
      <t>キョウユ</t>
    </rPh>
    <phoneticPr fontId="4"/>
  </si>
  <si>
    <t>桐朋</t>
    <rPh sb="0" eb="2">
      <t>トウホウ</t>
    </rPh>
    <phoneticPr fontId="8"/>
  </si>
  <si>
    <t>私立</t>
    <rPh sb="0" eb="2">
      <t>シリツ</t>
    </rPh>
    <phoneticPr fontId="4"/>
  </si>
  <si>
    <t>選手A</t>
    <rPh sb="0" eb="2">
      <t>センシュ</t>
    </rPh>
    <phoneticPr fontId="4"/>
  </si>
  <si>
    <t>会員番号A</t>
    <phoneticPr fontId="1"/>
  </si>
  <si>
    <t>会員番号B</t>
    <phoneticPr fontId="1"/>
  </si>
  <si>
    <t>選手B</t>
    <rPh sb="0" eb="2">
      <t>センシュ</t>
    </rPh>
    <phoneticPr fontId="4"/>
  </si>
  <si>
    <t>学校・顧問情報</t>
    <rPh sb="0" eb="2">
      <t>ガッコウ</t>
    </rPh>
    <rPh sb="3" eb="5">
      <t>コモン</t>
    </rPh>
    <rPh sb="5" eb="7">
      <t>ジョウホウ</t>
    </rPh>
    <phoneticPr fontId="1"/>
  </si>
  <si>
    <t>参加組数・参加費</t>
    <rPh sb="0" eb="2">
      <t>サンカ</t>
    </rPh>
    <rPh sb="2" eb="4">
      <t>クミスウ</t>
    </rPh>
    <rPh sb="5" eb="8">
      <t>サンカヒ</t>
    </rPh>
    <phoneticPr fontId="1"/>
  </si>
  <si>
    <t>ペア１</t>
    <phoneticPr fontId="1"/>
  </si>
  <si>
    <t>ペア２</t>
  </si>
  <si>
    <t>ペア３</t>
  </si>
  <si>
    <t>ペア４</t>
  </si>
  <si>
    <t>ペア５</t>
  </si>
  <si>
    <t>ペア６</t>
  </si>
  <si>
    <t>ペア７</t>
  </si>
  <si>
    <t>ペア８</t>
  </si>
  <si>
    <t>ペア９</t>
  </si>
  <si>
    <t>ペア１０</t>
  </si>
  <si>
    <t>ペア１１</t>
  </si>
  <si>
    <t>ペア１２</t>
  </si>
  <si>
    <t>ペア１３</t>
  </si>
  <si>
    <t>ペア１４</t>
  </si>
  <si>
    <t>ペア１５</t>
  </si>
  <si>
    <t>ペア１６</t>
  </si>
  <si>
    <t>ペア１７</t>
  </si>
  <si>
    <t>ペア１８</t>
  </si>
  <si>
    <t>ペア１９</t>
  </si>
  <si>
    <t>ペア２０</t>
  </si>
  <si>
    <t>小柳　敏志</t>
    <rPh sb="0" eb="2">
      <t>コヤナギ</t>
    </rPh>
    <rPh sb="3" eb="5">
      <t>サトシ</t>
    </rPh>
    <phoneticPr fontId="4"/>
  </si>
  <si>
    <t>１８６－０００４</t>
    <phoneticPr fontId="4"/>
  </si>
  <si>
    <t>東京都国立市中３－１－１０</t>
    <rPh sb="0" eb="3">
      <t>トウキョウト</t>
    </rPh>
    <rPh sb="3" eb="6">
      <t>クニタチシ</t>
    </rPh>
    <rPh sb="6" eb="7">
      <t>ナカ</t>
    </rPh>
    <phoneticPr fontId="4"/>
  </si>
  <si>
    <t>０４２－５７４－９８９８</t>
  </si>
  <si>
    <t>０９０－○○○○－○○○○</t>
    <phoneticPr fontId="8"/>
  </si>
  <si>
    <t>15******</t>
    <phoneticPr fontId="8"/>
  </si>
  <si>
    <t>東京</t>
    <rPh sb="0" eb="2">
      <t>トウキョウ</t>
    </rPh>
    <phoneticPr fontId="8"/>
  </si>
  <si>
    <t>太郎</t>
    <rPh sb="0" eb="2">
      <t>タロウ</t>
    </rPh>
    <phoneticPr fontId="8"/>
  </si>
  <si>
    <t>2級</t>
    <rPh sb="1" eb="2">
      <t>キュウ</t>
    </rPh>
    <phoneticPr fontId="8"/>
  </si>
  <si>
    <t>千代田・麹町</t>
    <rPh sb="0" eb="3">
      <t>チヨダ</t>
    </rPh>
    <rPh sb="4" eb="6">
      <t>コウジマチ</t>
    </rPh>
    <phoneticPr fontId="8"/>
  </si>
  <si>
    <t>16******</t>
    <phoneticPr fontId="8"/>
  </si>
  <si>
    <t>大会</t>
    <rPh sb="0" eb="2">
      <t>タイカイ</t>
    </rPh>
    <phoneticPr fontId="8"/>
  </si>
  <si>
    <t>参加</t>
    <rPh sb="0" eb="2">
      <t>サンカ</t>
    </rPh>
    <phoneticPr fontId="8"/>
  </si>
  <si>
    <t>鈴木</t>
    <rPh sb="0" eb="2">
      <t>スズキ</t>
    </rPh>
    <phoneticPr fontId="8"/>
  </si>
  <si>
    <t>一郎</t>
    <rPh sb="0" eb="2">
      <t>イチロウ</t>
    </rPh>
    <phoneticPr fontId="8"/>
  </si>
  <si>
    <t>国立１</t>
    <rPh sb="0" eb="2">
      <t>クニタチ</t>
    </rPh>
    <phoneticPr fontId="8"/>
  </si>
  <si>
    <t>２０２１</t>
    <phoneticPr fontId="1"/>
  </si>
  <si>
    <t>高体連ソフトテニス男子専門部の「加盟・登録」の際に用いた，</t>
    <rPh sb="0" eb="3">
      <t>コウタイレン</t>
    </rPh>
    <rPh sb="9" eb="14">
      <t>ダンシセンモンブ</t>
    </rPh>
    <rPh sb="16" eb="18">
      <t>カメイ</t>
    </rPh>
    <rPh sb="19" eb="21">
      <t>トウロク</t>
    </rPh>
    <rPh sb="23" eb="24">
      <t>サイ</t>
    </rPh>
    <rPh sb="25" eb="26">
      <t>モチ</t>
    </rPh>
    <phoneticPr fontId="1"/>
  </si>
  <si>
    <t>エクセルデータ「21mousikomi.xlsx」の「選手登録票」（下記データ）を</t>
    <rPh sb="34" eb="36">
      <t>カキ</t>
    </rPh>
    <phoneticPr fontId="1"/>
  </si>
  <si>
    <t>「選手登録票」</t>
  </si>
  <si>
    <t>このファイルの</t>
    <phoneticPr fontId="1"/>
  </si>
  <si>
    <t>①</t>
    <phoneticPr fontId="1"/>
  </si>
  <si>
    <t>②</t>
    <phoneticPr fontId="1"/>
  </si>
  <si>
    <t>「申込補助シート」の入力項目</t>
    <rPh sb="1" eb="2">
      <t>モウ</t>
    </rPh>
    <rPh sb="2" eb="3">
      <t>コ</t>
    </rPh>
    <rPh sb="3" eb="5">
      <t>ホジョ</t>
    </rPh>
    <rPh sb="10" eb="12">
      <t>ニュウリョク</t>
    </rPh>
    <rPh sb="12" eb="14">
      <t>コウモク</t>
    </rPh>
    <phoneticPr fontId="1"/>
  </si>
  <si>
    <t>　に出場ペアの選手番号を入力して下さい。</t>
    <rPh sb="2" eb="4">
      <t>シュツジョウ</t>
    </rPh>
    <rPh sb="7" eb="9">
      <t>センシュ</t>
    </rPh>
    <rPh sb="9" eb="11">
      <t>バンゴウ</t>
    </rPh>
    <rPh sb="12" eb="14">
      <t>ニュウリョク</t>
    </rPh>
    <rPh sb="16" eb="17">
      <t>クダ</t>
    </rPh>
    <phoneticPr fontId="1"/>
  </si>
  <si>
    <t>なお，学校･顧問等の情報を訂正する場合は「選手登録票」を変更して下さい。</t>
    <rPh sb="3" eb="5">
      <t>ガッコウ</t>
    </rPh>
    <rPh sb="6" eb="8">
      <t>コモン</t>
    </rPh>
    <rPh sb="8" eb="9">
      <t>トウ</t>
    </rPh>
    <rPh sb="10" eb="12">
      <t>ジョウホウ</t>
    </rPh>
    <rPh sb="13" eb="15">
      <t>テイセイ</t>
    </rPh>
    <rPh sb="17" eb="19">
      <t>バアイ</t>
    </rPh>
    <rPh sb="21" eb="23">
      <t>センシュ</t>
    </rPh>
    <rPh sb="23" eb="26">
      <t>トウロクヒョウ</t>
    </rPh>
    <rPh sb="28" eb="30">
      <t>ヘンコウ</t>
    </rPh>
    <rPh sb="32" eb="33">
      <t>クダ</t>
    </rPh>
    <phoneticPr fontId="1"/>
  </si>
  <si>
    <t>③</t>
    <phoneticPr fontId="1"/>
  </si>
  <si>
    <t>にコピー＆ペーストして下さい。</t>
    <rPh sb="11" eb="12">
      <t>クダ</t>
    </rPh>
    <phoneticPr fontId="1"/>
  </si>
  <si>
    <t>2021</t>
    <phoneticPr fontId="1"/>
  </si>
  <si>
    <t>選手登録票をコピー＆ペーストすると必要事項が反映されます</t>
    <rPh sb="0" eb="2">
      <t>センシュ</t>
    </rPh>
    <rPh sb="2" eb="5">
      <t>トウロクヒョウ</t>
    </rPh>
    <rPh sb="17" eb="19">
      <t>ヒツヨウ</t>
    </rPh>
    <rPh sb="19" eb="21">
      <t>ジコウ</t>
    </rPh>
    <rPh sb="22" eb="24">
      <t>ハンエイ</t>
    </rPh>
    <phoneticPr fontId="1"/>
  </si>
  <si>
    <t>出場選手の選手番号を入力すると反映されます</t>
    <rPh sb="0" eb="2">
      <t>シュツジョウ</t>
    </rPh>
    <rPh sb="2" eb="4">
      <t>センシュ</t>
    </rPh>
    <rPh sb="5" eb="7">
      <t>センシュ</t>
    </rPh>
    <rPh sb="7" eb="9">
      <t>バンゴウ</t>
    </rPh>
    <rPh sb="10" eb="12">
      <t>ニュウリョク</t>
    </rPh>
    <rPh sb="15" eb="17">
      <t>ハンエイ</t>
    </rPh>
    <phoneticPr fontId="1"/>
  </si>
  <si>
    <t>〃</t>
    <phoneticPr fontId="1"/>
  </si>
  <si>
    <t>・感染症の病気にかかっている可能性のある人、又は罹患者と濃厚接触のある人は参加できない。</t>
    <rPh sb="1" eb="4">
      <t>カンセンショウ</t>
    </rPh>
    <rPh sb="5" eb="7">
      <t>ビョウキ</t>
    </rPh>
    <rPh sb="14" eb="17">
      <t>カノウセイ</t>
    </rPh>
    <rPh sb="20" eb="21">
      <t>ヒト</t>
    </rPh>
    <rPh sb="22" eb="23">
      <t>マタ</t>
    </rPh>
    <rPh sb="24" eb="27">
      <t>リカンシャ</t>
    </rPh>
    <rPh sb="28" eb="30">
      <t>ノウコウ</t>
    </rPh>
    <rPh sb="30" eb="32">
      <t>セッショク</t>
    </rPh>
    <phoneticPr fontId="1"/>
  </si>
  <si>
    <t xml:space="preserve"> 【確認事項】</t>
    <rPh sb="2" eb="4">
      <t>カクニン</t>
    </rPh>
    <rPh sb="4" eb="6">
      <t>ジコウ</t>
    </rPh>
    <phoneticPr fontId="1"/>
  </si>
  <si>
    <t>・発熱や体調不良の場合は参加できない。</t>
    <rPh sb="1" eb="3">
      <t>ハツネツ</t>
    </rPh>
    <rPh sb="4" eb="6">
      <t>タイチョウ</t>
    </rPh>
    <rPh sb="6" eb="8">
      <t>フリョウ</t>
    </rPh>
    <rPh sb="9" eb="11">
      <t>バアイ</t>
    </rPh>
    <rPh sb="12" eb="14">
      <t>サンカ</t>
    </rPh>
    <phoneticPr fontId="1"/>
  </si>
  <si>
    <t>・事故・罹患については、本状に記載した者の参加責任に帰するものとし、他者に責任を問わない。</t>
    <rPh sb="1" eb="3">
      <t>ジコ</t>
    </rPh>
    <rPh sb="4" eb="6">
      <t>リカン</t>
    </rPh>
    <rPh sb="12" eb="14">
      <t>ホンジョウ</t>
    </rPh>
    <rPh sb="15" eb="17">
      <t>キサイ</t>
    </rPh>
    <rPh sb="19" eb="20">
      <t>モノ</t>
    </rPh>
    <rPh sb="21" eb="23">
      <t>サンカ</t>
    </rPh>
    <rPh sb="23" eb="25">
      <t>セキニン</t>
    </rPh>
    <rPh sb="26" eb="27">
      <t>キ</t>
    </rPh>
    <phoneticPr fontId="1"/>
  </si>
  <si>
    <t>なお，「体温・体調」は大会当日顧問が確認・記入し，提出致します。</t>
    <rPh sb="4" eb="6">
      <t>タイオン</t>
    </rPh>
    <rPh sb="7" eb="9">
      <t>タイチョウ</t>
    </rPh>
    <rPh sb="11" eb="13">
      <t>タイカイ</t>
    </rPh>
    <rPh sb="13" eb="15">
      <t>トウジツ</t>
    </rPh>
    <rPh sb="15" eb="17">
      <t>コモン</t>
    </rPh>
    <rPh sb="18" eb="20">
      <t>カクニン</t>
    </rPh>
    <rPh sb="21" eb="23">
      <t>キニュウ</t>
    </rPh>
    <rPh sb="25" eb="27">
      <t>テイシュツ</t>
    </rPh>
    <rPh sb="27" eb="28">
      <t>イタ</t>
    </rPh>
    <phoneticPr fontId="1"/>
  </si>
  <si>
    <t xml:space="preserve"> 【大会当日実施事項】</t>
    <rPh sb="2" eb="4">
      <t>タイカイ</t>
    </rPh>
    <rPh sb="4" eb="6">
      <t>トウジツ</t>
    </rPh>
    <rPh sb="6" eb="8">
      <t>ジッシ</t>
    </rPh>
    <rPh sb="8" eb="10">
      <t>ジコウ</t>
    </rPh>
    <phoneticPr fontId="1"/>
  </si>
  <si>
    <t>・参加者の当日の健康状態を確認の上、引率責任者が記入し「大会受付」へ提出してください。</t>
    <rPh sb="1" eb="4">
      <t>サンカシャ</t>
    </rPh>
    <rPh sb="5" eb="7">
      <t>トウジツ</t>
    </rPh>
    <rPh sb="8" eb="10">
      <t>ケンコウ</t>
    </rPh>
    <rPh sb="10" eb="12">
      <t>ジョウタイ</t>
    </rPh>
    <rPh sb="13" eb="15">
      <t>カクニン</t>
    </rPh>
    <rPh sb="16" eb="17">
      <t>ウエ</t>
    </rPh>
    <rPh sb="18" eb="20">
      <t>インソツ</t>
    </rPh>
    <rPh sb="20" eb="23">
      <t>セキニンシャ</t>
    </rPh>
    <rPh sb="24" eb="26">
      <t>キニュウ</t>
    </rPh>
    <rPh sb="28" eb="30">
      <t>タイカイ</t>
    </rPh>
    <rPh sb="30" eb="32">
      <t>ウケツケ</t>
    </rPh>
    <rPh sb="34" eb="36">
      <t>テイシュツ</t>
    </rPh>
    <phoneticPr fontId="1"/>
  </si>
  <si>
    <t>顧問</t>
    <rPh sb="0" eb="2">
      <t>コモン</t>
    </rPh>
    <phoneticPr fontId="1"/>
  </si>
  <si>
    <t>※今大会の引率人数は2名を最大人数とする。</t>
    <rPh sb="1" eb="4">
      <t>コンタイカイ</t>
    </rPh>
    <rPh sb="5" eb="7">
      <t>インソツ</t>
    </rPh>
    <rPh sb="7" eb="9">
      <t>ニンズウ</t>
    </rPh>
    <rPh sb="11" eb="12">
      <t>メイ</t>
    </rPh>
    <rPh sb="13" eb="15">
      <t>サイダイ</t>
    </rPh>
    <rPh sb="15" eb="17">
      <t>ニンズウ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</si>
  <si>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</si>
  <si>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入力を終えたら，大会申し込み用グーグルフォームの回答にコピー＆ペーストし送信して下さい。</t>
    <rPh sb="0" eb="2">
      <t>ニュウリョク</t>
    </rPh>
    <rPh sb="3" eb="4">
      <t>オ</t>
    </rPh>
    <rPh sb="8" eb="10">
      <t>タイカイ</t>
    </rPh>
    <rPh sb="10" eb="11">
      <t>モウ</t>
    </rPh>
    <rPh sb="12" eb="13">
      <t>コ</t>
    </rPh>
    <rPh sb="14" eb="15">
      <t>ヨウ</t>
    </rPh>
    <rPh sb="24" eb="26">
      <t>カイトウ</t>
    </rPh>
    <rPh sb="36" eb="38">
      <t>ソウシン</t>
    </rPh>
    <rPh sb="40" eb="41">
      <t>クダ</t>
    </rPh>
    <phoneticPr fontId="1"/>
  </si>
  <si>
    <t>グーグルフォーム用データ</t>
    <rPh sb="8" eb="9">
      <t>ヨウ</t>
    </rPh>
    <phoneticPr fontId="1"/>
  </si>
  <si>
    <t>２日目以降は校長印の押された参加承認書をコピーし、「体温・体調」欄を記入し提出して下さい。</t>
    <rPh sb="1" eb="2">
      <t>ニチ</t>
    </rPh>
    <rPh sb="2" eb="3">
      <t>メ</t>
    </rPh>
    <rPh sb="3" eb="5">
      <t>イコウ</t>
    </rPh>
    <rPh sb="6" eb="9">
      <t>コウチョウイン</t>
    </rPh>
    <rPh sb="10" eb="11">
      <t>オ</t>
    </rPh>
    <rPh sb="14" eb="16">
      <t>サンカ</t>
    </rPh>
    <rPh sb="16" eb="19">
      <t>ショウニンショ</t>
    </rPh>
    <rPh sb="26" eb="28">
      <t>タイオン</t>
    </rPh>
    <rPh sb="29" eb="31">
      <t>タイチョウ</t>
    </rPh>
    <rPh sb="32" eb="33">
      <t>ラン</t>
    </rPh>
    <rPh sb="34" eb="36">
      <t>キニュウ</t>
    </rPh>
    <rPh sb="37" eb="39">
      <t>テイシュツ</t>
    </rPh>
    <rPh sb="41" eb="42">
      <t>クダ</t>
    </rPh>
    <phoneticPr fontId="1"/>
  </si>
  <si>
    <t>参加承認書に校長印を押し，大会初日に「体温・体調」欄を記入したものを大会本部に提出して下さい。</t>
    <rPh sb="0" eb="2">
      <t>サンカ</t>
    </rPh>
    <rPh sb="2" eb="5">
      <t>ショウニンショ</t>
    </rPh>
    <rPh sb="6" eb="9">
      <t>コウチョウイン</t>
    </rPh>
    <rPh sb="10" eb="11">
      <t>オ</t>
    </rPh>
    <rPh sb="13" eb="15">
      <t>タイカイ</t>
    </rPh>
    <rPh sb="15" eb="17">
      <t>ショニチ</t>
    </rPh>
    <rPh sb="19" eb="21">
      <t>タイオン</t>
    </rPh>
    <rPh sb="22" eb="24">
      <t>タイチョウ</t>
    </rPh>
    <rPh sb="25" eb="26">
      <t>ラン</t>
    </rPh>
    <rPh sb="27" eb="29">
      <t>キニュウ</t>
    </rPh>
    <rPh sb="34" eb="36">
      <t>タイカイ</t>
    </rPh>
    <rPh sb="36" eb="38">
      <t>ホンブ</t>
    </rPh>
    <rPh sb="39" eb="41">
      <t>テイシュツ</t>
    </rPh>
    <rPh sb="43" eb="44">
      <t>クダ</t>
    </rPh>
    <phoneticPr fontId="1"/>
  </si>
  <si>
    <t>出場選手</t>
    <rPh sb="0" eb="2">
      <t>シュツジョウ</t>
    </rPh>
    <rPh sb="2" eb="4">
      <t>センシュ</t>
    </rPh>
    <phoneticPr fontId="1"/>
  </si>
  <si>
    <t>引率者職名</t>
    <rPh sb="0" eb="3">
      <t>インソツシャ</t>
    </rPh>
    <rPh sb="3" eb="5">
      <t>ショクメイ</t>
    </rPh>
    <phoneticPr fontId="1"/>
  </si>
  <si>
    <t>引率者氏名</t>
    <rPh sb="0" eb="3">
      <t>インソツシャ</t>
    </rPh>
    <rPh sb="3" eb="4">
      <t>シ</t>
    </rPh>
    <rPh sb="4" eb="5">
      <t>メイ</t>
    </rPh>
    <phoneticPr fontId="4"/>
  </si>
  <si>
    <t>選手A
選手番号</t>
    <rPh sb="0" eb="2">
      <t>センシュ</t>
    </rPh>
    <rPh sb="4" eb="6">
      <t>センシュ</t>
    </rPh>
    <rPh sb="6" eb="8">
      <t>バンゴウ</t>
    </rPh>
    <phoneticPr fontId="1"/>
  </si>
  <si>
    <t>選手B
選手番号</t>
    <rPh sb="0" eb="2">
      <t>センシュ</t>
    </rPh>
    <rPh sb="4" eb="6">
      <t>センシュ</t>
    </rPh>
    <rPh sb="6" eb="8">
      <t>バンゴウ</t>
    </rPh>
    <phoneticPr fontId="1"/>
  </si>
  <si>
    <t>　に必要事項を記入し提出して下さい。</t>
    <rPh sb="2" eb="4">
      <t>ヒツヨウ</t>
    </rPh>
    <rPh sb="4" eb="6">
      <t>ジコウ</t>
    </rPh>
    <rPh sb="7" eb="9">
      <t>キニュウ</t>
    </rPh>
    <phoneticPr fontId="1"/>
  </si>
  <si>
    <t>選手変更で新たに出場する選手は</t>
    <rPh sb="0" eb="2">
      <t>センシュ</t>
    </rPh>
    <rPh sb="2" eb="4">
      <t>ヘンコウ</t>
    </rPh>
    <rPh sb="5" eb="6">
      <t>アラ</t>
    </rPh>
    <rPh sb="8" eb="10">
      <t>シュツジョウ</t>
    </rPh>
    <rPh sb="12" eb="14">
      <t>センシュ</t>
    </rPh>
    <phoneticPr fontId="1"/>
  </si>
  <si>
    <t>大会名</t>
    <rPh sb="0" eb="2">
      <t>タイカイ</t>
    </rPh>
    <rPh sb="2" eb="3">
      <t>メイ</t>
    </rPh>
    <phoneticPr fontId="24"/>
  </si>
  <si>
    <t>開催日</t>
    <rPh sb="0" eb="3">
      <t>カイサイビ</t>
    </rPh>
    <phoneticPr fontId="24"/>
  </si>
  <si>
    <t>会場</t>
    <rPh sb="0" eb="2">
      <t>カイジョウ</t>
    </rPh>
    <phoneticPr fontId="24"/>
  </si>
  <si>
    <t>顧問名</t>
    <rPh sb="0" eb="2">
      <t>コモン</t>
    </rPh>
    <rPh sb="2" eb="3">
      <t>メイ</t>
    </rPh>
    <phoneticPr fontId="24"/>
  </si>
  <si>
    <t>「選手変更届」</t>
    <rPh sb="1" eb="3">
      <t>センシュ</t>
    </rPh>
    <rPh sb="3" eb="5">
      <t>ヘンコウ</t>
    </rPh>
    <rPh sb="5" eb="6">
      <t>トド</t>
    </rPh>
    <phoneticPr fontId="1"/>
  </si>
  <si>
    <t>ブロックNo</t>
    <phoneticPr fontId="1"/>
  </si>
  <si>
    <t>ﾌﾟﾛｸﾞﾗﾑNo</t>
    <phoneticPr fontId="1"/>
  </si>
  <si>
    <t>申込ペア</t>
    <rPh sb="0" eb="2">
      <t>モウシコミ</t>
    </rPh>
    <phoneticPr fontId="1"/>
  </si>
  <si>
    <t>学校名</t>
    <rPh sb="0" eb="3">
      <t>ガッコウメイ</t>
    </rPh>
    <phoneticPr fontId="24"/>
  </si>
  <si>
    <t>変更ペア</t>
    <rPh sb="0" eb="2">
      <t>ヘンコウ</t>
    </rPh>
    <phoneticPr fontId="1"/>
  </si>
  <si>
    <t>・</t>
    <phoneticPr fontId="1"/>
  </si>
  <si>
    <t>ペア</t>
    <phoneticPr fontId="1"/>
  </si>
  <si>
    <t>変更出場する選手</t>
    <rPh sb="0" eb="2">
      <t>ヘンコウ</t>
    </rPh>
    <rPh sb="2" eb="4">
      <t>シュツジョウ</t>
    </rPh>
    <rPh sb="6" eb="8">
      <t>センシュ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</si>
  <si>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</si>
  <si>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</si>
  <si>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□新規（申し込んでいない場合）</t>
    <rPh sb="1" eb="3">
      <t>シンキ</t>
    </rPh>
    <rPh sb="4" eb="5">
      <t>モウ</t>
    </rPh>
    <rPh sb="6" eb="7">
      <t>コ</t>
    </rPh>
    <rPh sb="12" eb="14">
      <t>バアイ</t>
    </rPh>
    <phoneticPr fontId="1"/>
  </si>
  <si>
    <t>□（　　　）ブロックから移動</t>
    <phoneticPr fontId="1"/>
  </si>
  <si>
    <t>会員番号</t>
    <rPh sb="0" eb="2">
      <t>カイイン</t>
    </rPh>
    <rPh sb="2" eb="4">
      <t>バンゴウ</t>
    </rPh>
    <phoneticPr fontId="1"/>
  </si>
  <si>
    <t>選手変更届　・　健康確認書</t>
    <rPh sb="0" eb="2">
      <t>センシュ</t>
    </rPh>
    <rPh sb="2" eb="5">
      <t>ヘンコウトド</t>
    </rPh>
    <rPh sb="8" eb="10">
      <t>ケンコウ</t>
    </rPh>
    <rPh sb="10" eb="13">
      <t>カクニンショ</t>
    </rPh>
    <phoneticPr fontId="24"/>
  </si>
  <si>
    <t>都高体連ソフトテニス男子専門部部長殿</t>
    <rPh sb="0" eb="1">
      <t>ミヤコ</t>
    </rPh>
    <rPh sb="1" eb="4">
      <t>コウタイレン</t>
    </rPh>
    <rPh sb="10" eb="12">
      <t>ダンシ</t>
    </rPh>
    <rPh sb="12" eb="14">
      <t>センモン</t>
    </rPh>
    <rPh sb="14" eb="15">
      <t>ブ</t>
    </rPh>
    <rPh sb="15" eb="17">
      <t>ブチョウ</t>
    </rPh>
    <rPh sb="17" eb="18">
      <t>ドノ</t>
    </rPh>
    <phoneticPr fontId="24"/>
  </si>
  <si>
    <t>エントリーについて</t>
    <phoneticPr fontId="1"/>
  </si>
  <si>
    <t>体調・体温</t>
    <rPh sb="0" eb="2">
      <t>タイチョウ</t>
    </rPh>
    <rPh sb="3" eb="5">
      <t>タイオン</t>
    </rPh>
    <phoneticPr fontId="1"/>
  </si>
  <si>
    <t>※体温・体調に異常がなければレ点、何か症状があれば内容を記載してください。</t>
  </si>
  <si>
    <t>□</t>
    <phoneticPr fontId="1"/>
  </si>
  <si>
    <t>上記の者は本校在学生徒で、標記大会に出場することを認めます。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7">
      <t>ヒョウキタイカイ</t>
    </rPh>
    <rPh sb="18" eb="20">
      <t>シュツジョウ</t>
    </rPh>
    <rPh sb="25" eb="26">
      <t>ミト</t>
    </rPh>
    <phoneticPr fontId="1"/>
  </si>
  <si>
    <t>多摩地区個人戦</t>
    <rPh sb="0" eb="2">
      <t>タマ</t>
    </rPh>
    <rPh sb="2" eb="4">
      <t>チク</t>
    </rPh>
    <rPh sb="4" eb="7">
      <t>コジンセン</t>
    </rPh>
    <phoneticPr fontId="1"/>
  </si>
  <si>
    <t>ペア２１</t>
  </si>
  <si>
    <t>ペア２２</t>
  </si>
  <si>
    <t>ペア２３</t>
  </si>
  <si>
    <t>ペア２４</t>
  </si>
  <si>
    <t>ペア２５</t>
  </si>
  <si>
    <t>ペア２６</t>
  </si>
  <si>
    <t>ペア２７</t>
  </si>
  <si>
    <t>ペア２８</t>
  </si>
  <si>
    <t>ペア２９</t>
  </si>
  <si>
    <t>ペア３０</t>
  </si>
  <si>
    <t>選手番号を入力すると反映されます</t>
    <rPh sb="0" eb="2">
      <t>センシュ</t>
    </rPh>
    <rPh sb="2" eb="4">
      <t>バンゴウ</t>
    </rPh>
    <rPh sb="5" eb="7">
      <t>ニュウリョク</t>
    </rPh>
    <rPh sb="10" eb="12">
      <t>ハンエイ</t>
    </rPh>
    <phoneticPr fontId="1"/>
  </si>
  <si>
    <t>https://docs.google.com/forms/d/1JDNgkZ87hsaGO6C9lXIhkPxcUN74MXEifVb4-ZBIwqg/edit?usp=sharing</t>
    <phoneticPr fontId="1"/>
  </si>
  <si>
    <t>グーグルフォームのアドレスは以下になります。</t>
    <rPh sb="14" eb="16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</si>
</sst>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F800]dddd\,\ mmmm\ dd\,\ yyyy"/>
    <numFmt numFmtId="177" formatCode="[$-411]ggge&quot;年&quot;m&quot;月&quot;d&quot;日&quot;;@"/>
    <numFmt numFmtId="178" formatCode="m/d"/>
    <numFmt numFmtId="179" formatCode="#"/>
    <numFmt numFmtId="180" formatCode="@&quot;年度&quot;"/>
    <numFmt numFmtId="181" formatCode="0&quot;ペア&quot;"/>
  </numFmts>
  <fonts count="32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u/>
      <sz val="11"/>
      <color indexed="8"/>
      <name val="游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8"/>
      <name val="AR P丸ゴシック体E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4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name val="Yu Gothic Medium"/>
      <family val="2"/>
      <charset val="128"/>
    </font>
    <font>
      <b/>
      <sz val="12"/>
      <name val="Yu Gothic Medium"/>
      <family val="3"/>
      <charset val="128"/>
    </font>
    <font>
      <sz val="12"/>
      <name val="ＭＳ Ｐゴシック"/>
      <family val="3"/>
      <charset val="128"/>
    </font>
    <font>
      <sz val="11"/>
      <color theme="1"/>
      <name val="Yu Gothic Medium"/>
      <family val="3"/>
      <charset val="128"/>
    </font>
    <font>
      <sz val="10"/>
      <color theme="1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21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justifyLastLine="1"/>
    </xf>
    <xf numFmtId="0" fontId="8" fillId="0" borderId="0" xfId="1"/>
    <xf numFmtId="0" fontId="3" fillId="0" borderId="0" xfId="1" applyFont="1"/>
    <xf numFmtId="0" fontId="8" fillId="0" borderId="0" xfId="1" applyAlignment="1">
      <alignment horizontal="center" vertical="center"/>
    </xf>
    <xf numFmtId="0" fontId="8" fillId="2" borderId="0" xfId="1" applyFill="1"/>
    <xf numFmtId="0" fontId="3" fillId="2" borderId="0" xfId="1" applyFont="1" applyFill="1"/>
    <xf numFmtId="0" fontId="8" fillId="2" borderId="0" xfId="1" applyFill="1" applyAlignment="1">
      <alignment horizontal="center" vertical="center"/>
    </xf>
    <xf numFmtId="0" fontId="5" fillId="2" borderId="0" xfId="1" applyFont="1" applyFill="1" applyAlignment="1">
      <alignment shrinkToFit="1"/>
    </xf>
    <xf numFmtId="0" fontId="5" fillId="2" borderId="0" xfId="1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shrinkToFit="1"/>
    </xf>
    <xf numFmtId="0" fontId="5" fillId="0" borderId="19" xfId="1" applyFont="1" applyBorder="1" applyAlignment="1" applyProtection="1">
      <alignment shrinkToFit="1"/>
      <protection locked="0"/>
    </xf>
    <xf numFmtId="0" fontId="5" fillId="0" borderId="12" xfId="1" applyFont="1" applyBorder="1" applyAlignment="1" applyProtection="1">
      <alignment horizontal="center" shrinkToFit="1"/>
      <protection locked="0"/>
    </xf>
    <xf numFmtId="14" fontId="5" fillId="0" borderId="12" xfId="1" applyNumberFormat="1" applyFont="1" applyBorder="1" applyAlignment="1" applyProtection="1">
      <alignment shrinkToFit="1"/>
      <protection locked="0"/>
    </xf>
    <xf numFmtId="0" fontId="5" fillId="0" borderId="12" xfId="1" applyFont="1" applyBorder="1" applyAlignment="1" applyProtection="1">
      <alignment horizontal="center" vertical="center" shrinkToFit="1"/>
      <protection locked="0"/>
    </xf>
    <xf numFmtId="0" fontId="5" fillId="0" borderId="20" xfId="1" applyFont="1" applyBorder="1" applyAlignment="1" applyProtection="1">
      <alignment horizontal="center" shrinkToFit="1"/>
      <protection locked="0"/>
    </xf>
    <xf numFmtId="178" fontId="5" fillId="3" borderId="21" xfId="1" applyNumberFormat="1" applyFont="1" applyFill="1" applyBorder="1" applyAlignment="1" applyProtection="1">
      <alignment horizontal="center" shrinkToFit="1"/>
      <protection locked="0"/>
    </xf>
    <xf numFmtId="0" fontId="8" fillId="0" borderId="0" xfId="1" applyAlignment="1">
      <alignment vertical="center"/>
    </xf>
    <xf numFmtId="0" fontId="5" fillId="0" borderId="11" xfId="1" applyFont="1" applyBorder="1" applyAlignment="1" applyProtection="1">
      <alignment horizontal="center" shrinkToFit="1"/>
      <protection locked="0"/>
    </xf>
    <xf numFmtId="0" fontId="5" fillId="0" borderId="22" xfId="1" applyFont="1" applyBorder="1" applyAlignment="1" applyProtection="1">
      <alignment shrinkToFit="1"/>
      <protection locked="0"/>
    </xf>
    <xf numFmtId="14" fontId="5" fillId="0" borderId="11" xfId="1" applyNumberFormat="1" applyFont="1" applyBorder="1" applyAlignment="1" applyProtection="1">
      <alignment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 applyProtection="1">
      <alignment horizontal="center" shrinkToFit="1"/>
      <protection locked="0"/>
    </xf>
    <xf numFmtId="178" fontId="5" fillId="3" borderId="24" xfId="1" applyNumberFormat="1" applyFont="1" applyFill="1" applyBorder="1" applyAlignment="1" applyProtection="1">
      <alignment horizontal="center" shrinkToFit="1"/>
      <protection locked="0"/>
    </xf>
    <xf numFmtId="0" fontId="9" fillId="0" borderId="0" xfId="1" applyFont="1" applyAlignment="1">
      <alignment vertical="center"/>
    </xf>
    <xf numFmtId="0" fontId="3" fillId="2" borderId="25" xfId="1" applyFont="1" applyFill="1" applyBorder="1" applyAlignment="1">
      <alignment horizontal="center" shrinkToFit="1"/>
    </xf>
    <xf numFmtId="0" fontId="3" fillId="2" borderId="10" xfId="1" applyFont="1" applyFill="1" applyBorder="1" applyAlignment="1">
      <alignment horizontal="center" shrinkToFit="1"/>
    </xf>
    <xf numFmtId="14" fontId="3" fillId="2" borderId="10" xfId="1" applyNumberFormat="1" applyFont="1" applyFill="1" applyBorder="1" applyAlignment="1">
      <alignment horizont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26" xfId="1" applyFont="1" applyFill="1" applyBorder="1" applyAlignment="1">
      <alignment horizontal="center" shrinkToFit="1"/>
    </xf>
    <xf numFmtId="0" fontId="3" fillId="2" borderId="27" xfId="1" applyFont="1" applyFill="1" applyBorder="1" applyAlignment="1">
      <alignment horizontal="center" shrinkToFit="1"/>
    </xf>
    <xf numFmtId="179" fontId="10" fillId="2" borderId="0" xfId="1" applyNumberFormat="1" applyFont="1" applyFill="1"/>
    <xf numFmtId="0" fontId="8" fillId="2" borderId="0" xfId="1" applyFill="1" applyAlignment="1">
      <alignment vertical="center"/>
    </xf>
    <xf numFmtId="0" fontId="8" fillId="2" borderId="18" xfId="1" applyFill="1" applyBorder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8" fillId="4" borderId="0" xfId="1" applyFill="1"/>
    <xf numFmtId="0" fontId="3" fillId="2" borderId="28" xfId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180" fontId="8" fillId="2" borderId="0" xfId="1" applyNumberFormat="1" applyFill="1" applyAlignment="1">
      <alignment horizontal="right" vertical="center"/>
    </xf>
    <xf numFmtId="0" fontId="8" fillId="2" borderId="0" xfId="1" applyFill="1" applyAlignment="1">
      <alignment horizontal="right" vertical="center"/>
    </xf>
    <xf numFmtId="0" fontId="0" fillId="0" borderId="27" xfId="0" applyBorder="1" applyAlignment="1" applyProtection="1">
      <alignment horizontal="center" vertical="center"/>
      <protection locked="0"/>
    </xf>
    <xf numFmtId="181" fontId="0" fillId="0" borderId="0" xfId="0" applyNumberFormat="1" applyAlignment="1">
      <alignment horizontal="center" vertical="center"/>
    </xf>
    <xf numFmtId="0" fontId="0" fillId="5" borderId="27" xfId="0" applyFill="1" applyBorder="1">
      <alignment vertical="center"/>
    </xf>
    <xf numFmtId="0" fontId="0" fillId="0" borderId="13" xfId="0" applyFill="1" applyBorder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5" fillId="2" borderId="0" xfId="1" applyFont="1" applyFill="1"/>
    <xf numFmtId="0" fontId="5" fillId="2" borderId="0" xfId="1" applyFont="1" applyFill="1" applyAlignment="1">
      <alignment horizontal="right" vertical="center"/>
    </xf>
    <xf numFmtId="180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5" fillId="2" borderId="28" xfId="1" applyFont="1" applyFill="1" applyBorder="1" applyAlignment="1">
      <alignment horizontal="right" vertical="center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right" vertical="center"/>
    </xf>
    <xf numFmtId="0" fontId="5" fillId="2" borderId="18" xfId="1" applyFont="1" applyFill="1" applyBorder="1" applyAlignment="1">
      <alignment vertical="center"/>
    </xf>
    <xf numFmtId="0" fontId="14" fillId="2" borderId="0" xfId="1" applyFont="1" applyFill="1"/>
    <xf numFmtId="0" fontId="5" fillId="2" borderId="27" xfId="1" applyFont="1" applyFill="1" applyBorder="1" applyAlignment="1">
      <alignment horizontal="center" shrinkToFit="1"/>
    </xf>
    <xf numFmtId="0" fontId="5" fillId="2" borderId="26" xfId="1" applyFont="1" applyFill="1" applyBorder="1" applyAlignment="1">
      <alignment horizontal="center" shrinkToFit="1"/>
    </xf>
    <xf numFmtId="0" fontId="5" fillId="2" borderId="10" xfId="1" applyFont="1" applyFill="1" applyBorder="1" applyAlignment="1">
      <alignment horizontal="center" vertical="center" shrinkToFit="1"/>
    </xf>
    <xf numFmtId="14" fontId="5" fillId="2" borderId="10" xfId="1" applyNumberFormat="1" applyFont="1" applyFill="1" applyBorder="1" applyAlignment="1">
      <alignment horizontal="center" shrinkToFit="1"/>
    </xf>
    <xf numFmtId="0" fontId="5" fillId="2" borderId="10" xfId="1" applyFont="1" applyFill="1" applyBorder="1" applyAlignment="1">
      <alignment horizontal="center" shrinkToFit="1"/>
    </xf>
    <xf numFmtId="0" fontId="5" fillId="2" borderId="25" xfId="1" applyFont="1" applyFill="1" applyBorder="1" applyAlignment="1">
      <alignment horizontal="center" shrinkToFit="1"/>
    </xf>
    <xf numFmtId="0" fontId="5" fillId="0" borderId="12" xfId="1" applyFont="1" applyBorder="1" applyAlignment="1" applyProtection="1">
      <alignment shrinkToFit="1"/>
      <protection locked="0"/>
    </xf>
    <xf numFmtId="0" fontId="15" fillId="0" borderId="0" xfId="1" applyFont="1"/>
    <xf numFmtId="0" fontId="16" fillId="6" borderId="0" xfId="1" applyFont="1" applyFill="1" applyAlignment="1">
      <alignment horizontal="center"/>
    </xf>
    <xf numFmtId="0" fontId="15" fillId="0" borderId="0" xfId="1" applyFont="1" applyAlignment="1">
      <alignment horizontal="right"/>
    </xf>
    <xf numFmtId="0" fontId="17" fillId="0" borderId="0" xfId="1" applyFont="1"/>
    <xf numFmtId="0" fontId="18" fillId="3" borderId="27" xfId="0" applyFont="1" applyFill="1" applyBorder="1">
      <alignment vertical="center"/>
    </xf>
    <xf numFmtId="0" fontId="12" fillId="0" borderId="0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18" fillId="0" borderId="0" xfId="0" applyFont="1" applyFill="1" applyBorder="1">
      <alignment vertical="center"/>
    </xf>
    <xf numFmtId="0" fontId="19" fillId="0" borderId="9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0" fontId="0" fillId="0" borderId="3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center" vertical="center"/>
    </xf>
    <xf numFmtId="179" fontId="20" fillId="0" borderId="8" xfId="0" applyNumberFormat="1" applyFont="1" applyBorder="1" applyAlignment="1">
      <alignment horizontal="center" vertical="center"/>
    </xf>
    <xf numFmtId="179" fontId="20" fillId="0" borderId="7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27" xfId="0" applyFill="1" applyBorder="1" applyProtection="1">
      <alignment vertical="center"/>
      <protection locked="0"/>
    </xf>
    <xf numFmtId="0" fontId="5" fillId="0" borderId="23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14" fontId="5" fillId="0" borderId="12" xfId="0" applyNumberFormat="1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horizontal="center" shrinkToFit="1"/>
      <protection locked="0"/>
    </xf>
    <xf numFmtId="0" fontId="0" fillId="0" borderId="33" xfId="0" applyFont="1" applyBorder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shrinkToFit="1"/>
    </xf>
    <xf numFmtId="179" fontId="20" fillId="0" borderId="34" xfId="0" applyNumberFormat="1" applyFont="1" applyBorder="1" applyAlignment="1">
      <alignment horizontal="center" vertical="center"/>
    </xf>
    <xf numFmtId="179" fontId="20" fillId="0" borderId="35" xfId="0" applyNumberFormat="1" applyFont="1" applyBorder="1" applyAlignment="1">
      <alignment horizontal="center" vertical="center"/>
    </xf>
    <xf numFmtId="181" fontId="0" fillId="0" borderId="0" xfId="0" applyNumberFormat="1" applyAlignment="1">
      <alignment horizontal="center" vertical="center" wrapText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15" fillId="7" borderId="0" xfId="1" applyFont="1" applyFill="1" applyAlignment="1">
      <alignment horizontal="center"/>
    </xf>
    <xf numFmtId="0" fontId="8" fillId="0" borderId="8" xfId="1" applyBorder="1" applyAlignment="1">
      <alignment horizontal="distributed" vertical="center" justifyLastLine="1"/>
    </xf>
    <xf numFmtId="0" fontId="8" fillId="0" borderId="36" xfId="1" applyBorder="1" applyAlignment="1">
      <alignment horizontal="distributed" vertical="center" justifyLastLine="1"/>
    </xf>
    <xf numFmtId="0" fontId="22" fillId="0" borderId="8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 justifyLastLine="1"/>
    </xf>
    <xf numFmtId="0" fontId="8" fillId="0" borderId="18" xfId="1" applyBorder="1" applyAlignment="1">
      <alignment horizontal="distributed" vertical="center" justifyLastLine="1"/>
    </xf>
    <xf numFmtId="0" fontId="8" fillId="0" borderId="18" xfId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7" fillId="0" borderId="0" xfId="1" applyFont="1" applyAlignment="1">
      <alignment horizontal="distributed" vertical="center" justifyLastLine="1"/>
    </xf>
    <xf numFmtId="0" fontId="28" fillId="0" borderId="0" xfId="1" applyFont="1" applyAlignment="1">
      <alignment vertical="center"/>
    </xf>
    <xf numFmtId="0" fontId="8" fillId="0" borderId="0" xfId="1" applyAlignment="1">
      <alignment horizontal="left" vertical="center" indent="2"/>
    </xf>
    <xf numFmtId="0" fontId="8" fillId="0" borderId="14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37" xfId="1" applyBorder="1" applyAlignment="1">
      <alignment horizontal="center" vertical="center"/>
    </xf>
    <xf numFmtId="0" fontId="8" fillId="0" borderId="0" xfId="1" applyBorder="1" applyAlignment="1">
      <alignment vertical="center"/>
    </xf>
    <xf numFmtId="0" fontId="8" fillId="0" borderId="8" xfId="1" applyBorder="1" applyAlignment="1">
      <alignment horizontal="center" vertical="center" shrinkToFit="1"/>
    </xf>
    <xf numFmtId="0" fontId="8" fillId="0" borderId="16" xfId="1" applyBorder="1" applyAlignment="1">
      <alignment horizontal="center" vertical="center" shrinkToFit="1"/>
    </xf>
    <xf numFmtId="0" fontId="8" fillId="0" borderId="13" xfId="1" applyBorder="1" applyAlignment="1">
      <alignment horizontal="center" vertical="center"/>
    </xf>
    <xf numFmtId="0" fontId="8" fillId="0" borderId="13" xfId="1" applyBorder="1" applyAlignment="1">
      <alignment vertical="center"/>
    </xf>
    <xf numFmtId="0" fontId="8" fillId="0" borderId="39" xfId="1" applyBorder="1" applyAlignment="1">
      <alignment vertical="center"/>
    </xf>
    <xf numFmtId="0" fontId="8" fillId="0" borderId="40" xfId="1" applyBorder="1" applyAlignment="1">
      <alignment horizontal="distributed" vertical="center" justifyLastLine="1"/>
    </xf>
    <xf numFmtId="0" fontId="8" fillId="0" borderId="18" xfId="1" applyBorder="1" applyAlignment="1">
      <alignment horizontal="center" vertical="center" shrinkToFit="1"/>
    </xf>
    <xf numFmtId="0" fontId="8" fillId="0" borderId="38" xfId="1" applyBorder="1" applyAlignment="1">
      <alignment horizontal="center" vertical="center"/>
    </xf>
    <xf numFmtId="0" fontId="8" fillId="0" borderId="41" xfId="1" applyBorder="1" applyAlignment="1">
      <alignment horizontal="distributed" vertical="center" justifyLastLine="1"/>
    </xf>
    <xf numFmtId="0" fontId="8" fillId="0" borderId="0" xfId="1" applyBorder="1" applyAlignment="1">
      <alignment horizontal="center" vertical="center"/>
    </xf>
    <xf numFmtId="0" fontId="8" fillId="0" borderId="0" xfId="1" applyBorder="1" applyAlignment="1">
      <alignment horizontal="distributed" vertical="center" justifyLastLine="1"/>
    </xf>
    <xf numFmtId="0" fontId="8" fillId="0" borderId="16" xfId="1" applyBorder="1" applyAlignment="1">
      <alignment horizontal="center" vertical="center"/>
    </xf>
    <xf numFmtId="0" fontId="26" fillId="0" borderId="0" xfId="1" applyFont="1" applyAlignment="1">
      <alignment vertical="center"/>
    </xf>
    <xf numFmtId="0" fontId="8" fillId="0" borderId="0" xfId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0" borderId="30" xfId="1" applyFont="1" applyBorder="1" applyAlignment="1">
      <alignment vertical="center"/>
    </xf>
    <xf numFmtId="0" fontId="8" fillId="0" borderId="0" xfId="1" applyAlignment="1">
      <alignment horizontal="left" vertical="center" indent="1"/>
    </xf>
    <xf numFmtId="0" fontId="15" fillId="0" borderId="0" xfId="1" applyFont="1" applyProtection="1">
      <protection locked="0"/>
    </xf>
    <xf numFmtId="0" fontId="31" fillId="0" borderId="0" xfId="3" applyAlignment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177" fontId="20" fillId="0" borderId="0" xfId="0" applyNumberFormat="1" applyFont="1" applyBorder="1" applyAlignment="1" applyProtection="1">
      <alignment horizontal="center" vertical="center" shrinkToFit="1"/>
      <protection locked="0"/>
    </xf>
    <xf numFmtId="179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8" fillId="0" borderId="8" xfId="1" applyNumberFormat="1" applyBorder="1" applyAlignment="1">
      <alignment horizontal="center" vertical="center"/>
    </xf>
    <xf numFmtId="176" fontId="8" fillId="0" borderId="14" xfId="1" applyNumberFormat="1" applyBorder="1" applyAlignment="1">
      <alignment horizontal="center" vertical="center"/>
    </xf>
    <xf numFmtId="176" fontId="8" fillId="0" borderId="5" xfId="1" applyNumberForma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8" fillId="0" borderId="36" xfId="1" applyBorder="1" applyAlignment="1">
      <alignment horizontal="center" vertical="center"/>
    </xf>
    <xf numFmtId="0" fontId="8" fillId="0" borderId="14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179" fontId="8" fillId="0" borderId="36" xfId="1" applyNumberFormat="1" applyBorder="1" applyAlignment="1">
      <alignment horizontal="center" vertical="center" shrinkToFit="1"/>
    </xf>
    <xf numFmtId="179" fontId="8" fillId="0" borderId="14" xfId="1" applyNumberFormat="1" applyBorder="1" applyAlignment="1">
      <alignment horizontal="center" vertical="center" shrinkToFit="1"/>
    </xf>
    <xf numFmtId="179" fontId="8" fillId="0" borderId="36" xfId="1" applyNumberFormat="1" applyBorder="1" applyAlignment="1">
      <alignment horizontal="center" vertical="center"/>
    </xf>
    <xf numFmtId="179" fontId="8" fillId="0" borderId="14" xfId="1" applyNumberFormat="1" applyBorder="1" applyAlignment="1">
      <alignment horizontal="center" vertical="center"/>
    </xf>
    <xf numFmtId="179" fontId="8" fillId="0" borderId="5" xfId="1" applyNumberFormat="1" applyBorder="1" applyAlignment="1">
      <alignment horizontal="center" vertical="center"/>
    </xf>
    <xf numFmtId="0" fontId="8" fillId="0" borderId="36" xfId="1" applyBorder="1" applyAlignment="1">
      <alignment horizontal="center" vertical="center" shrinkToFit="1"/>
    </xf>
    <xf numFmtId="0" fontId="8" fillId="0" borderId="14" xfId="1" applyBorder="1" applyAlignment="1">
      <alignment horizontal="center" vertical="center" shrinkToFit="1"/>
    </xf>
    <xf numFmtId="0" fontId="8" fillId="0" borderId="5" xfId="1" applyBorder="1" applyAlignment="1">
      <alignment horizontal="center" vertical="center" shrinkToFit="1"/>
    </xf>
    <xf numFmtId="0" fontId="8" fillId="0" borderId="14" xfId="1" applyBorder="1" applyAlignment="1">
      <alignment vertical="center"/>
    </xf>
    <xf numFmtId="0" fontId="8" fillId="0" borderId="5" xfId="1" applyBorder="1" applyAlignment="1">
      <alignment vertical="center"/>
    </xf>
    <xf numFmtId="0" fontId="8" fillId="0" borderId="8" xfId="1" applyBorder="1" applyAlignment="1">
      <alignment horizontal="center" vertical="center" justifyLastLine="1"/>
    </xf>
    <xf numFmtId="0" fontId="8" fillId="0" borderId="14" xfId="1" applyBorder="1" applyAlignment="1">
      <alignment horizontal="center" vertical="center" justifyLastLine="1"/>
    </xf>
    <xf numFmtId="0" fontId="8" fillId="0" borderId="36" xfId="1" applyBorder="1" applyAlignment="1">
      <alignment horizontal="left" vertical="center" indent="1"/>
    </xf>
    <xf numFmtId="0" fontId="8" fillId="0" borderId="14" xfId="1" applyBorder="1" applyAlignment="1">
      <alignment horizontal="left" vertical="center" indent="1"/>
    </xf>
    <xf numFmtId="0" fontId="8" fillId="0" borderId="5" xfId="1" applyBorder="1" applyAlignment="1">
      <alignment horizontal="left" vertical="center" indent="1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6</xdr:row>
      <xdr:rowOff>85725</xdr:rowOff>
    </xdr:from>
    <xdr:to>
      <xdr:col>4</xdr:col>
      <xdr:colOff>180975</xdr:colOff>
      <xdr:row>6</xdr:row>
      <xdr:rowOff>219075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56322BB8-0DCC-4ACD-973A-8E3B2C64F78F}"/>
            </a:ext>
          </a:extLst>
        </xdr:cNvPr>
        <xdr:cNvSpPr/>
      </xdr:nvSpPr>
      <xdr:spPr>
        <a:xfrm>
          <a:off x="2562225" y="1914525"/>
          <a:ext cx="3619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1JDNgkZ87hsaGO6C9lXIhkPxcUN74MXEifVb4-ZBIwqg/edit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workbookViewId="0">
      <selection activeCell="B29" sqref="B29"/>
    </sheetView>
  </sheetViews>
  <sheetFormatPr defaultRowHeight="11.25" customHeight="1"/>
  <cols>
    <col min="1" max="1" width="4.625" style="60" customWidth="1"/>
    <col min="2" max="3" width="6.625" style="60" customWidth="1"/>
    <col min="4" max="4" width="18" style="60" bestFit="1" customWidth="1"/>
    <col min="5" max="9" width="12.625" style="60" customWidth="1"/>
    <col min="10" max="11" width="4.625" style="60" customWidth="1"/>
    <col min="12" max="12" width="5.25" style="60" bestFit="1" customWidth="1"/>
    <col min="13" max="14" width="8.625" style="60" customWidth="1"/>
    <col min="15" max="16" width="10.625" style="60" customWidth="1"/>
    <col min="17" max="17" width="12.625" style="60" customWidth="1"/>
    <col min="18" max="20" width="18.625" style="60" customWidth="1"/>
    <col min="21" max="16384" width="9" style="60"/>
  </cols>
  <sheetData>
    <row r="1" spans="1:11" s="82" customFormat="1" ht="18" customHeight="1"/>
    <row r="2" spans="1:11" s="82" customFormat="1" ht="18" customHeight="1">
      <c r="A2" s="82" t="s">
        <v>95</v>
      </c>
      <c r="B2" s="82" t="s">
        <v>91</v>
      </c>
    </row>
    <row r="3" spans="1:11" s="82" customFormat="1" ht="18" customHeight="1"/>
    <row r="4" spans="1:11" s="82" customFormat="1" ht="18" customHeight="1">
      <c r="B4" s="82" t="s">
        <v>92</v>
      </c>
    </row>
    <row r="6" spans="1:11" ht="11.25" customHeight="1">
      <c r="A6" s="63"/>
      <c r="B6" s="64"/>
      <c r="C6" s="65" t="s">
        <v>90</v>
      </c>
      <c r="D6" s="66" t="s">
        <v>41</v>
      </c>
      <c r="E6" s="66"/>
      <c r="F6" s="66"/>
      <c r="G6" s="66"/>
      <c r="H6" s="66"/>
      <c r="I6" s="66"/>
      <c r="J6" s="63"/>
    </row>
    <row r="7" spans="1:11" ht="11.25" customHeight="1">
      <c r="A7" s="63"/>
      <c r="B7" s="66"/>
      <c r="C7" s="67" t="s">
        <v>39</v>
      </c>
      <c r="D7" s="68">
        <v>161015</v>
      </c>
      <c r="E7" s="67" t="s">
        <v>38</v>
      </c>
      <c r="F7" s="69" t="s">
        <v>47</v>
      </c>
      <c r="G7" s="159" t="s">
        <v>42</v>
      </c>
      <c r="H7" s="160"/>
      <c r="I7" s="70" t="s">
        <v>37</v>
      </c>
      <c r="J7" s="63"/>
    </row>
    <row r="8" spans="1:11" ht="11.25" customHeight="1">
      <c r="A8" s="63"/>
      <c r="B8" s="66"/>
      <c r="C8" s="64" t="s">
        <v>35</v>
      </c>
      <c r="D8" s="69" t="s">
        <v>42</v>
      </c>
      <c r="E8" s="66"/>
      <c r="F8" s="64" t="s">
        <v>34</v>
      </c>
      <c r="G8" s="159" t="s">
        <v>74</v>
      </c>
      <c r="H8" s="160"/>
      <c r="I8" s="66"/>
      <c r="J8" s="63"/>
    </row>
    <row r="9" spans="1:11" ht="11.25" customHeight="1">
      <c r="A9" s="63"/>
      <c r="B9" s="66"/>
      <c r="C9" s="67" t="s">
        <v>32</v>
      </c>
      <c r="D9" s="69" t="s">
        <v>75</v>
      </c>
      <c r="E9" s="63"/>
      <c r="F9" s="67" t="s">
        <v>31</v>
      </c>
      <c r="G9" s="159" t="s">
        <v>76</v>
      </c>
      <c r="H9" s="161"/>
      <c r="I9" s="160"/>
      <c r="J9" s="63"/>
    </row>
    <row r="10" spans="1:11" ht="11.25" customHeight="1">
      <c r="A10" s="63"/>
      <c r="B10" s="66"/>
      <c r="C10" s="67" t="s">
        <v>29</v>
      </c>
      <c r="D10" s="159" t="s">
        <v>43</v>
      </c>
      <c r="E10" s="160"/>
      <c r="F10" s="64" t="s">
        <v>28</v>
      </c>
      <c r="G10" s="159" t="s">
        <v>77</v>
      </c>
      <c r="H10" s="160"/>
      <c r="I10" s="66"/>
      <c r="J10" s="71"/>
      <c r="K10" s="62"/>
    </row>
    <row r="11" spans="1:11" ht="11.25" customHeight="1">
      <c r="A11" s="63"/>
      <c r="B11" s="66"/>
      <c r="C11" s="67" t="s">
        <v>26</v>
      </c>
      <c r="D11" s="159" t="s">
        <v>44</v>
      </c>
      <c r="E11" s="160"/>
      <c r="F11" s="64" t="s">
        <v>25</v>
      </c>
      <c r="G11" s="159" t="s">
        <v>78</v>
      </c>
      <c r="H11" s="160"/>
      <c r="I11" s="66"/>
      <c r="J11" s="63"/>
    </row>
    <row r="12" spans="1:11" ht="11.25" customHeight="1">
      <c r="A12" s="63"/>
      <c r="B12" s="66"/>
      <c r="C12" s="64" t="s">
        <v>23</v>
      </c>
      <c r="D12" s="69" t="s">
        <v>45</v>
      </c>
      <c r="E12" s="66"/>
      <c r="F12" s="66"/>
      <c r="G12" s="66"/>
      <c r="H12" s="66"/>
      <c r="I12" s="66"/>
      <c r="J12" s="63"/>
    </row>
    <row r="13" spans="1:11" ht="11.25" customHeight="1">
      <c r="A13" s="63"/>
      <c r="B13" s="66"/>
      <c r="C13" s="72"/>
      <c r="D13" s="73"/>
      <c r="E13" s="66"/>
      <c r="F13" s="66"/>
      <c r="G13" s="66"/>
      <c r="H13" s="66"/>
      <c r="I13" s="66"/>
      <c r="J13" s="63"/>
    </row>
    <row r="14" spans="1:11" ht="11.25" customHeight="1">
      <c r="A14" s="74">
        <v>0</v>
      </c>
      <c r="B14" s="75" t="s">
        <v>21</v>
      </c>
      <c r="C14" s="76" t="s">
        <v>20</v>
      </c>
      <c r="D14" s="77" t="s">
        <v>5</v>
      </c>
      <c r="E14" s="77" t="s">
        <v>6</v>
      </c>
      <c r="F14" s="77" t="s">
        <v>7</v>
      </c>
      <c r="G14" s="78" t="s">
        <v>19</v>
      </c>
      <c r="H14" s="79" t="s">
        <v>18</v>
      </c>
      <c r="I14" s="80" t="s">
        <v>17</v>
      </c>
      <c r="J14" s="63"/>
    </row>
    <row r="15" spans="1:11" ht="11.25" customHeight="1">
      <c r="A15" s="63">
        <v>1</v>
      </c>
      <c r="B15" s="38">
        <v>44300</v>
      </c>
      <c r="C15" s="37">
        <v>3</v>
      </c>
      <c r="D15" s="36" t="s">
        <v>79</v>
      </c>
      <c r="E15" s="36" t="s">
        <v>80</v>
      </c>
      <c r="F15" s="36" t="s">
        <v>81</v>
      </c>
      <c r="G15" s="35">
        <v>37978</v>
      </c>
      <c r="H15" s="33" t="s">
        <v>82</v>
      </c>
      <c r="I15" s="34" t="s">
        <v>83</v>
      </c>
      <c r="J15" s="63"/>
    </row>
    <row r="16" spans="1:11" ht="11.25" customHeight="1">
      <c r="A16" s="63">
        <v>2</v>
      </c>
      <c r="B16" s="31">
        <v>44300</v>
      </c>
      <c r="C16" s="30">
        <v>2</v>
      </c>
      <c r="D16" s="29" t="s">
        <v>84</v>
      </c>
      <c r="E16" s="29" t="s">
        <v>85</v>
      </c>
      <c r="F16" s="29" t="s">
        <v>86</v>
      </c>
      <c r="G16" s="28">
        <v>38345</v>
      </c>
      <c r="H16" s="33" t="s">
        <v>82</v>
      </c>
      <c r="I16" s="26" t="s">
        <v>46</v>
      </c>
      <c r="J16" s="63"/>
    </row>
    <row r="17" spans="1:10" ht="11.25" customHeight="1">
      <c r="A17" s="63">
        <v>3</v>
      </c>
      <c r="B17" s="31">
        <v>44316</v>
      </c>
      <c r="C17" s="30">
        <v>1</v>
      </c>
      <c r="D17" s="29" t="s">
        <v>84</v>
      </c>
      <c r="E17" s="29" t="s">
        <v>87</v>
      </c>
      <c r="F17" s="29" t="s">
        <v>88</v>
      </c>
      <c r="G17" s="28">
        <v>38711</v>
      </c>
      <c r="H17" s="33"/>
      <c r="I17" s="26" t="s">
        <v>89</v>
      </c>
      <c r="J17" s="63"/>
    </row>
    <row r="18" spans="1:10" ht="11.25" customHeight="1">
      <c r="A18" s="63">
        <v>4</v>
      </c>
      <c r="B18" s="31"/>
      <c r="C18" s="30"/>
      <c r="D18" s="29"/>
      <c r="E18" s="29"/>
      <c r="F18" s="29"/>
      <c r="G18" s="28"/>
      <c r="H18" s="81"/>
      <c r="I18" s="26"/>
      <c r="J18" s="63"/>
    </row>
    <row r="19" spans="1:10" ht="11.25" customHeight="1">
      <c r="A19" s="63">
        <v>5</v>
      </c>
      <c r="B19" s="31"/>
      <c r="C19" s="30"/>
      <c r="D19" s="29"/>
      <c r="E19" s="29"/>
      <c r="F19" s="29"/>
      <c r="G19" s="28"/>
      <c r="H19" s="81"/>
      <c r="I19" s="26"/>
      <c r="J19" s="63"/>
    </row>
    <row r="21" spans="1:10" s="82" customFormat="1" ht="18" customHeight="1">
      <c r="C21" s="84" t="s">
        <v>94</v>
      </c>
      <c r="D21" s="83" t="s">
        <v>93</v>
      </c>
      <c r="E21" s="82" t="s">
        <v>101</v>
      </c>
    </row>
    <row r="22" spans="1:10" s="85" customFormat="1" ht="18" customHeight="1"/>
    <row r="23" spans="1:10" s="82" customFormat="1" ht="18" customHeight="1">
      <c r="A23" s="82" t="s">
        <v>96</v>
      </c>
      <c r="B23" s="82" t="s">
        <v>97</v>
      </c>
      <c r="E23" s="86"/>
      <c r="F23" s="82" t="s">
        <v>98</v>
      </c>
    </row>
    <row r="24" spans="1:10" s="82" customFormat="1" ht="18" customHeight="1">
      <c r="E24" s="89"/>
    </row>
    <row r="25" spans="1:10" s="82" customFormat="1" ht="18" customHeight="1">
      <c r="B25" s="82" t="s">
        <v>99</v>
      </c>
    </row>
    <row r="26" spans="1:10" s="82" customFormat="1" ht="18" customHeight="1"/>
    <row r="27" spans="1:10" s="82" customFormat="1" ht="18" customHeight="1">
      <c r="B27" s="82" t="s">
        <v>116</v>
      </c>
    </row>
    <row r="28" spans="1:10" s="82" customFormat="1" ht="18" customHeight="1">
      <c r="B28" s="82" t="s">
        <v>165</v>
      </c>
    </row>
    <row r="29" spans="1:10" s="82" customFormat="1" ht="18" customHeight="1">
      <c r="A29" s="157"/>
      <c r="B29" s="158" t="s">
        <v>164</v>
      </c>
      <c r="C29" s="157"/>
      <c r="D29" s="157"/>
      <c r="E29" s="157"/>
      <c r="F29" s="157"/>
      <c r="G29" s="157"/>
      <c r="H29" s="157"/>
      <c r="I29" s="157"/>
      <c r="J29" s="157"/>
    </row>
    <row r="30" spans="1:10" s="82" customFormat="1" ht="18" customHeight="1"/>
    <row r="31" spans="1:10" s="82" customFormat="1" ht="18" customHeight="1">
      <c r="A31" s="82" t="s">
        <v>100</v>
      </c>
      <c r="B31" s="82" t="s">
        <v>119</v>
      </c>
    </row>
    <row r="32" spans="1:10" s="82" customFormat="1" ht="18" customHeight="1">
      <c r="B32" s="82" t="s">
        <v>118</v>
      </c>
    </row>
    <row r="33" spans="2:6" s="82" customFormat="1" ht="18" customHeight="1">
      <c r="B33" s="82" t="s">
        <v>126</v>
      </c>
      <c r="E33" s="124" t="s">
        <v>131</v>
      </c>
      <c r="F33" s="82" t="s">
        <v>125</v>
      </c>
    </row>
    <row r="43" spans="2:6" ht="11.25" customHeight="1">
      <c r="C43" s="61"/>
    </row>
    <row r="44" spans="2:6" ht="12">
      <c r="C44" s="87"/>
      <c r="D44" s="88"/>
    </row>
    <row r="45" spans="2:6" ht="12"/>
    <row r="46" spans="2:6" ht="12"/>
    <row r="47" spans="2:6" ht="12"/>
    <row r="48" spans="2:6" ht="12"/>
    <row r="49" spans="1:1" ht="12"/>
    <row r="50" spans="1:1" ht="12">
      <c r="A50" s="61"/>
    </row>
    <row r="51" spans="1:1" ht="12">
      <c r="A51" s="61"/>
    </row>
  </sheetData>
  <sheetProtection sheet="1" formatCells="0"/>
  <mergeCells count="7">
    <mergeCell ref="D11:E11"/>
    <mergeCell ref="G11:H11"/>
    <mergeCell ref="G7:H7"/>
    <mergeCell ref="G8:H8"/>
    <mergeCell ref="G9:I9"/>
    <mergeCell ref="D10:E10"/>
    <mergeCell ref="G10:H10"/>
  </mergeCells>
  <phoneticPr fontId="1"/>
  <conditionalFormatting sqref="B14:I19">
    <cfRule type="expression" dxfId="5" priority="1" stopIfTrue="1">
      <formula>MOD($A14,5)=0</formula>
    </cfRule>
  </conditionalFormatting>
  <dataValidations count="3">
    <dataValidation type="list" errorStyle="warning" allowBlank="1" showInputMessage="1" showErrorMessage="1" sqref="D12">
      <formula1>$L$6:$L$6</formula1>
    </dataValidation>
    <dataValidation type="list" errorStyle="warning" allowBlank="1" showInputMessage="1" showErrorMessage="1" promptTitle="都立・私立・国立" sqref="F7">
      <formula1>#REF!</formula1>
    </dataValidation>
    <dataValidation errorStyle="warning" allowBlank="1" showInputMessage="1" showErrorMessage="1" sqref="D13"/>
  </dataValidations>
  <hyperlinks>
    <hyperlink ref="B29" r:id="rId1"/>
  </hyperlinks>
  <pageMargins left="0.39370078740157483" right="0.39370078740157483" top="0.59055118110236227" bottom="0.39370078740157483" header="0.51181102362204722" footer="0.51181102362204722"/>
  <pageSetup paperSize="9" orientation="landscape" horizontalDpi="4294967293" verticalDpi="0" r:id="rId2"/>
  <headerFooter alignWithMargins="0"/>
  <ignoredErrors>
    <ignoredError sqref="C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W153"/>
  <sheetViews>
    <sheetView showGridLines="0" zoomScaleNormal="100" zoomScaleSheetLayoutView="100" workbookViewId="0"/>
  </sheetViews>
  <sheetFormatPr defaultColWidth="9" defaultRowHeight="12.75" customHeight="1"/>
  <cols>
    <col min="1" max="1" width="4.625" style="17" customWidth="1"/>
    <col min="2" max="2" width="6.625" style="17" customWidth="1"/>
    <col min="3" max="3" width="6.625" style="18" customWidth="1"/>
    <col min="4" max="9" width="12.625" style="17" customWidth="1"/>
    <col min="10" max="10" width="4.625" style="17" customWidth="1"/>
    <col min="11" max="11" width="9" style="17"/>
    <col min="12" max="12" width="9.5" style="17" bestFit="1" customWidth="1"/>
    <col min="13" max="14" width="7.125" style="17" bestFit="1" customWidth="1"/>
    <col min="15" max="15" width="9.5" style="17" bestFit="1" customWidth="1"/>
    <col min="16" max="17" width="5.25" style="17" bestFit="1" customWidth="1"/>
    <col min="18" max="18" width="9.5" style="17" bestFit="1" customWidth="1"/>
    <col min="19" max="20" width="5.25" style="17" bestFit="1" customWidth="1"/>
    <col min="21" max="16384" width="9" style="17"/>
  </cols>
  <sheetData>
    <row r="1" spans="1:23" ht="15.95" customHeight="1">
      <c r="A1" s="51"/>
      <c r="B1" s="55"/>
      <c r="C1" s="54" t="s">
        <v>102</v>
      </c>
      <c r="D1" s="47" t="s">
        <v>41</v>
      </c>
      <c r="E1" s="47"/>
      <c r="F1" s="47"/>
      <c r="G1" s="47"/>
      <c r="H1" s="47"/>
      <c r="I1" s="47"/>
      <c r="J1" s="20"/>
      <c r="K1" s="39" t="s">
        <v>40</v>
      </c>
      <c r="L1" s="32"/>
      <c r="M1" s="32"/>
      <c r="N1" s="32"/>
    </row>
    <row r="2" spans="1:23" ht="15.95" customHeight="1">
      <c r="A2" s="51"/>
      <c r="B2" s="53"/>
      <c r="C2" s="52" t="s">
        <v>39</v>
      </c>
      <c r="D2" s="94"/>
      <c r="E2" s="95" t="s">
        <v>38</v>
      </c>
      <c r="F2" s="56"/>
      <c r="G2" s="162"/>
      <c r="H2" s="163"/>
      <c r="I2" s="98" t="s">
        <v>37</v>
      </c>
      <c r="J2" s="20"/>
      <c r="K2" s="39" t="s">
        <v>36</v>
      </c>
      <c r="L2" s="32"/>
      <c r="M2" s="32"/>
      <c r="N2" s="32"/>
    </row>
    <row r="3" spans="1:23" ht="15.95" customHeight="1">
      <c r="A3" s="51"/>
      <c r="B3" s="53"/>
      <c r="C3" s="50" t="s">
        <v>35</v>
      </c>
      <c r="D3" s="56"/>
      <c r="E3" s="96"/>
      <c r="F3" s="99" t="s">
        <v>34</v>
      </c>
      <c r="G3" s="162"/>
      <c r="H3" s="163"/>
      <c r="I3" s="96"/>
      <c r="J3" s="20"/>
      <c r="K3" s="39" t="s">
        <v>33</v>
      </c>
      <c r="L3" s="32"/>
      <c r="M3" s="32"/>
      <c r="N3" s="32"/>
    </row>
    <row r="4" spans="1:23" ht="15.95" customHeight="1">
      <c r="A4" s="51"/>
      <c r="B4" s="53"/>
      <c r="C4" s="52" t="s">
        <v>32</v>
      </c>
      <c r="D4" s="56"/>
      <c r="E4" s="97"/>
      <c r="F4" s="95" t="s">
        <v>31</v>
      </c>
      <c r="G4" s="162"/>
      <c r="H4" s="164"/>
      <c r="I4" s="163"/>
      <c r="J4" s="20"/>
      <c r="K4" s="39" t="s">
        <v>30</v>
      </c>
      <c r="L4" s="32"/>
      <c r="M4" s="32"/>
      <c r="N4" s="32"/>
    </row>
    <row r="5" spans="1:23" ht="15.95" customHeight="1">
      <c r="A5" s="51"/>
      <c r="B5" s="53"/>
      <c r="C5" s="52" t="s">
        <v>29</v>
      </c>
      <c r="D5" s="162"/>
      <c r="E5" s="163"/>
      <c r="F5" s="99" t="s">
        <v>28</v>
      </c>
      <c r="G5" s="162"/>
      <c r="H5" s="163"/>
      <c r="I5" s="96"/>
      <c r="J5" s="20"/>
      <c r="K5" s="39" t="s">
        <v>27</v>
      </c>
      <c r="L5" s="32"/>
      <c r="M5" s="32"/>
      <c r="N5" s="32"/>
    </row>
    <row r="6" spans="1:23" ht="15.95" customHeight="1">
      <c r="A6" s="51"/>
      <c r="B6" s="53"/>
      <c r="C6" s="52" t="s">
        <v>26</v>
      </c>
      <c r="D6" s="162"/>
      <c r="E6" s="163"/>
      <c r="F6" s="99" t="s">
        <v>25</v>
      </c>
      <c r="G6" s="162"/>
      <c r="H6" s="163"/>
      <c r="I6" s="96"/>
      <c r="J6" s="20"/>
      <c r="K6" s="39" t="s">
        <v>24</v>
      </c>
      <c r="L6" s="32"/>
      <c r="M6" s="32"/>
      <c r="N6" s="32"/>
    </row>
    <row r="7" spans="1:23" ht="15.95" customHeight="1">
      <c r="A7" s="51"/>
      <c r="B7" s="47"/>
      <c r="C7" s="50" t="s">
        <v>23</v>
      </c>
      <c r="D7" s="56"/>
      <c r="E7" s="96"/>
      <c r="F7" s="96"/>
      <c r="G7" s="96"/>
      <c r="H7" s="96"/>
      <c r="I7" s="96"/>
      <c r="J7" s="20"/>
      <c r="K7" s="39" t="s">
        <v>22</v>
      </c>
      <c r="L7" s="32"/>
      <c r="M7" s="32"/>
      <c r="N7" s="32"/>
    </row>
    <row r="8" spans="1:23" ht="12.95" customHeight="1">
      <c r="A8" s="20"/>
      <c r="B8" s="47"/>
      <c r="C8" s="49"/>
      <c r="D8" s="48"/>
      <c r="E8" s="47"/>
      <c r="F8" s="47"/>
      <c r="G8" s="47"/>
      <c r="H8" s="47"/>
      <c r="I8" s="47"/>
      <c r="J8" s="20"/>
      <c r="K8" s="39"/>
      <c r="L8" s="32"/>
      <c r="M8" s="32"/>
      <c r="N8" s="32"/>
    </row>
    <row r="9" spans="1:23" ht="12.95" customHeight="1">
      <c r="A9" s="46">
        <v>0</v>
      </c>
      <c r="B9" s="45" t="s">
        <v>21</v>
      </c>
      <c r="C9" s="44" t="s">
        <v>20</v>
      </c>
      <c r="D9" s="43" t="s">
        <v>5</v>
      </c>
      <c r="E9" s="43" t="s">
        <v>6</v>
      </c>
      <c r="F9" s="43" t="s">
        <v>7</v>
      </c>
      <c r="G9" s="42" t="s">
        <v>19</v>
      </c>
      <c r="H9" s="41" t="s">
        <v>18</v>
      </c>
      <c r="I9" s="40" t="s">
        <v>17</v>
      </c>
      <c r="J9" s="20"/>
      <c r="K9" s="39"/>
      <c r="L9" s="32"/>
      <c r="M9" s="32"/>
      <c r="N9" s="32"/>
    </row>
    <row r="10" spans="1:23" ht="12.95" customHeight="1">
      <c r="A10" s="21">
        <v>1</v>
      </c>
      <c r="B10" s="38"/>
      <c r="C10" s="110"/>
      <c r="D10" s="111"/>
      <c r="E10" s="112"/>
      <c r="F10" s="112"/>
      <c r="G10" s="113"/>
      <c r="H10" s="33"/>
      <c r="I10" s="34"/>
      <c r="J10" s="20"/>
      <c r="K10" s="32"/>
    </row>
    <row r="11" spans="1:23" ht="12.95" customHeight="1">
      <c r="A11" s="21">
        <v>2</v>
      </c>
      <c r="B11" s="31"/>
      <c r="C11" s="114"/>
      <c r="D11" s="112"/>
      <c r="E11" s="112"/>
      <c r="F11" s="112"/>
      <c r="G11" s="113"/>
      <c r="H11" s="33"/>
      <c r="I11" s="26"/>
      <c r="J11" s="20"/>
      <c r="K11" s="32"/>
      <c r="R11" s="32"/>
      <c r="S11" s="32"/>
      <c r="T11" s="32"/>
    </row>
    <row r="12" spans="1:23" ht="12.95" customHeight="1">
      <c r="A12" s="21">
        <v>3</v>
      </c>
      <c r="B12" s="31"/>
      <c r="C12" s="114"/>
      <c r="D12" s="112"/>
      <c r="E12" s="112"/>
      <c r="F12" s="112"/>
      <c r="G12" s="113"/>
      <c r="H12" s="33"/>
      <c r="I12" s="26"/>
      <c r="J12" s="20"/>
      <c r="R12" s="32"/>
      <c r="S12" s="32"/>
      <c r="T12" s="32"/>
      <c r="U12" s="32"/>
      <c r="V12" s="32"/>
      <c r="W12" s="32"/>
    </row>
    <row r="13" spans="1:23" ht="12.95" customHeight="1">
      <c r="A13" s="21">
        <v>4</v>
      </c>
      <c r="B13" s="31"/>
      <c r="C13" s="114"/>
      <c r="D13" s="112"/>
      <c r="E13" s="112"/>
      <c r="F13" s="112"/>
      <c r="G13" s="113"/>
      <c r="H13" s="27"/>
      <c r="I13" s="26"/>
      <c r="J13" s="20"/>
    </row>
    <row r="14" spans="1:23" ht="12.95" customHeight="1">
      <c r="A14" s="21">
        <v>5</v>
      </c>
      <c r="B14" s="31"/>
      <c r="C14" s="114"/>
      <c r="D14" s="112"/>
      <c r="E14" s="112"/>
      <c r="F14" s="112"/>
      <c r="G14" s="113"/>
      <c r="H14" s="27"/>
      <c r="I14" s="26"/>
      <c r="J14" s="20"/>
      <c r="K14" s="32"/>
      <c r="O14" s="32"/>
      <c r="P14" s="32"/>
      <c r="Q14" s="32"/>
    </row>
    <row r="15" spans="1:23" ht="12.95" customHeight="1">
      <c r="A15" s="21">
        <v>6</v>
      </c>
      <c r="B15" s="31"/>
      <c r="C15" s="30"/>
      <c r="D15" s="29"/>
      <c r="E15" s="29"/>
      <c r="F15" s="29"/>
      <c r="G15" s="28"/>
      <c r="H15" s="27"/>
      <c r="I15" s="26"/>
      <c r="J15" s="20"/>
    </row>
    <row r="16" spans="1:23" ht="12.95" customHeight="1">
      <c r="A16" s="21">
        <v>7</v>
      </c>
      <c r="B16" s="31"/>
      <c r="C16" s="30"/>
      <c r="D16" s="29"/>
      <c r="E16" s="29"/>
      <c r="F16" s="29"/>
      <c r="G16" s="28"/>
      <c r="H16" s="27"/>
      <c r="I16" s="26"/>
      <c r="J16" s="20"/>
      <c r="O16" s="32"/>
      <c r="P16" s="32"/>
      <c r="Q16" s="32"/>
    </row>
    <row r="17" spans="1:11" ht="12.95" customHeight="1">
      <c r="A17" s="21">
        <v>8</v>
      </c>
      <c r="B17" s="31"/>
      <c r="C17" s="30"/>
      <c r="D17" s="29"/>
      <c r="E17" s="29"/>
      <c r="F17" s="29"/>
      <c r="G17" s="28"/>
      <c r="H17" s="27"/>
      <c r="I17" s="26"/>
      <c r="J17" s="20"/>
    </row>
    <row r="18" spans="1:11" ht="12.95" customHeight="1">
      <c r="A18" s="21">
        <v>9</v>
      </c>
      <c r="B18" s="31"/>
      <c r="C18" s="30"/>
      <c r="D18" s="29"/>
      <c r="E18" s="29"/>
      <c r="F18" s="29"/>
      <c r="G18" s="28"/>
      <c r="H18" s="27"/>
      <c r="I18" s="26"/>
      <c r="J18" s="20"/>
    </row>
    <row r="19" spans="1:11" ht="12.95" customHeight="1">
      <c r="A19" s="21">
        <v>10</v>
      </c>
      <c r="B19" s="31"/>
      <c r="C19" s="30"/>
      <c r="D19" s="29"/>
      <c r="E19" s="29"/>
      <c r="F19" s="29"/>
      <c r="G19" s="28"/>
      <c r="H19" s="27"/>
      <c r="I19" s="26"/>
      <c r="J19" s="20"/>
      <c r="K19" s="32"/>
    </row>
    <row r="20" spans="1:11" ht="12.95" customHeight="1">
      <c r="A20" s="21">
        <v>11</v>
      </c>
      <c r="B20" s="31"/>
      <c r="C20" s="30"/>
      <c r="D20" s="29"/>
      <c r="E20" s="29"/>
      <c r="F20" s="29"/>
      <c r="G20" s="28"/>
      <c r="H20" s="27"/>
      <c r="I20" s="26"/>
      <c r="J20" s="20"/>
    </row>
    <row r="21" spans="1:11" ht="12.95" customHeight="1">
      <c r="A21" s="21">
        <v>12</v>
      </c>
      <c r="B21" s="31"/>
      <c r="C21" s="30"/>
      <c r="D21" s="29"/>
      <c r="E21" s="29"/>
      <c r="F21" s="29"/>
      <c r="G21" s="28"/>
      <c r="H21" s="27"/>
      <c r="I21" s="26"/>
      <c r="J21" s="20"/>
    </row>
    <row r="22" spans="1:11" ht="12.95" customHeight="1">
      <c r="A22" s="21">
        <v>13</v>
      </c>
      <c r="B22" s="31"/>
      <c r="C22" s="30"/>
      <c r="D22" s="29"/>
      <c r="E22" s="29"/>
      <c r="F22" s="29"/>
      <c r="G22" s="28"/>
      <c r="H22" s="27"/>
      <c r="I22" s="26"/>
      <c r="J22" s="20"/>
    </row>
    <row r="23" spans="1:11" ht="12.95" customHeight="1">
      <c r="A23" s="21">
        <v>14</v>
      </c>
      <c r="B23" s="31"/>
      <c r="C23" s="30"/>
      <c r="D23" s="29"/>
      <c r="E23" s="29"/>
      <c r="F23" s="29"/>
      <c r="G23" s="28"/>
      <c r="H23" s="27"/>
      <c r="I23" s="26"/>
      <c r="J23" s="20"/>
    </row>
    <row r="24" spans="1:11" ht="12.95" customHeight="1">
      <c r="A24" s="21">
        <v>15</v>
      </c>
      <c r="B24" s="31"/>
      <c r="C24" s="30"/>
      <c r="D24" s="29"/>
      <c r="E24" s="29"/>
      <c r="F24" s="29"/>
      <c r="G24" s="28"/>
      <c r="H24" s="27"/>
      <c r="I24" s="26"/>
      <c r="J24" s="20"/>
    </row>
    <row r="25" spans="1:11" ht="12.95" customHeight="1">
      <c r="A25" s="21">
        <v>16</v>
      </c>
      <c r="B25" s="31"/>
      <c r="C25" s="30"/>
      <c r="D25" s="29"/>
      <c r="E25" s="29"/>
      <c r="F25" s="29"/>
      <c r="G25" s="28"/>
      <c r="H25" s="27"/>
      <c r="I25" s="26"/>
      <c r="J25" s="20"/>
    </row>
    <row r="26" spans="1:11" ht="12.95" customHeight="1">
      <c r="A26" s="21">
        <v>17</v>
      </c>
      <c r="B26" s="31"/>
      <c r="C26" s="30"/>
      <c r="D26" s="29"/>
      <c r="E26" s="29"/>
      <c r="F26" s="29"/>
      <c r="G26" s="28"/>
      <c r="H26" s="27"/>
      <c r="I26" s="26"/>
      <c r="J26" s="20"/>
    </row>
    <row r="27" spans="1:11" ht="12.95" customHeight="1">
      <c r="A27" s="21">
        <v>18</v>
      </c>
      <c r="B27" s="31"/>
      <c r="C27" s="30"/>
      <c r="D27" s="29"/>
      <c r="E27" s="29"/>
      <c r="F27" s="29"/>
      <c r="G27" s="28"/>
      <c r="H27" s="27"/>
      <c r="I27" s="26"/>
      <c r="J27" s="20"/>
    </row>
    <row r="28" spans="1:11" ht="12.95" customHeight="1">
      <c r="A28" s="21">
        <v>19</v>
      </c>
      <c r="B28" s="31"/>
      <c r="C28" s="30"/>
      <c r="D28" s="29"/>
      <c r="E28" s="29"/>
      <c r="F28" s="29"/>
      <c r="G28" s="28"/>
      <c r="H28" s="27"/>
      <c r="I28" s="26"/>
      <c r="J28" s="20"/>
    </row>
    <row r="29" spans="1:11" ht="12.95" customHeight="1">
      <c r="A29" s="21">
        <v>20</v>
      </c>
      <c r="B29" s="31"/>
      <c r="C29" s="30"/>
      <c r="D29" s="29"/>
      <c r="E29" s="29"/>
      <c r="F29" s="29"/>
      <c r="G29" s="28"/>
      <c r="H29" s="27"/>
      <c r="I29" s="26"/>
      <c r="J29" s="20"/>
    </row>
    <row r="30" spans="1:11" ht="12.95" customHeight="1">
      <c r="A30" s="21">
        <v>21</v>
      </c>
      <c r="B30" s="31"/>
      <c r="C30" s="30"/>
      <c r="D30" s="29"/>
      <c r="E30" s="29"/>
      <c r="F30" s="29"/>
      <c r="G30" s="28"/>
      <c r="H30" s="27"/>
      <c r="I30" s="26"/>
      <c r="J30" s="20"/>
    </row>
    <row r="31" spans="1:11" ht="12.95" customHeight="1">
      <c r="A31" s="21">
        <v>22</v>
      </c>
      <c r="B31" s="31"/>
      <c r="C31" s="30"/>
      <c r="D31" s="29"/>
      <c r="E31" s="29"/>
      <c r="F31" s="29"/>
      <c r="G31" s="28"/>
      <c r="H31" s="27"/>
      <c r="I31" s="26"/>
      <c r="J31" s="20"/>
    </row>
    <row r="32" spans="1:11" ht="12.95" customHeight="1">
      <c r="A32" s="21">
        <v>23</v>
      </c>
      <c r="B32" s="31"/>
      <c r="C32" s="30"/>
      <c r="D32" s="29"/>
      <c r="E32" s="29"/>
      <c r="F32" s="29"/>
      <c r="G32" s="28"/>
      <c r="H32" s="27"/>
      <c r="I32" s="26"/>
      <c r="J32" s="20"/>
    </row>
    <row r="33" spans="1:10" ht="12.95" customHeight="1">
      <c r="A33" s="21">
        <v>24</v>
      </c>
      <c r="B33" s="31"/>
      <c r="C33" s="30"/>
      <c r="D33" s="29"/>
      <c r="E33" s="29"/>
      <c r="F33" s="29"/>
      <c r="G33" s="28"/>
      <c r="H33" s="27"/>
      <c r="I33" s="26"/>
      <c r="J33" s="20"/>
    </row>
    <row r="34" spans="1:10" ht="12.95" customHeight="1">
      <c r="A34" s="21">
        <v>25</v>
      </c>
      <c r="B34" s="31"/>
      <c r="C34" s="30"/>
      <c r="D34" s="29"/>
      <c r="E34" s="29"/>
      <c r="F34" s="29"/>
      <c r="G34" s="28"/>
      <c r="H34" s="27"/>
      <c r="I34" s="26"/>
      <c r="J34" s="20"/>
    </row>
    <row r="35" spans="1:10" ht="12.95" customHeight="1">
      <c r="A35" s="21">
        <v>26</v>
      </c>
      <c r="B35" s="31"/>
      <c r="C35" s="30"/>
      <c r="D35" s="29"/>
      <c r="E35" s="29"/>
      <c r="F35" s="29"/>
      <c r="G35" s="28"/>
      <c r="H35" s="27"/>
      <c r="I35" s="26"/>
      <c r="J35" s="20"/>
    </row>
    <row r="36" spans="1:10" ht="12.95" customHeight="1">
      <c r="A36" s="21">
        <v>27</v>
      </c>
      <c r="B36" s="31"/>
      <c r="C36" s="30"/>
      <c r="D36" s="29"/>
      <c r="E36" s="29"/>
      <c r="F36" s="29"/>
      <c r="G36" s="28"/>
      <c r="H36" s="27"/>
      <c r="I36" s="26"/>
      <c r="J36" s="20"/>
    </row>
    <row r="37" spans="1:10" ht="12.95" customHeight="1">
      <c r="A37" s="21">
        <v>28</v>
      </c>
      <c r="B37" s="31"/>
      <c r="C37" s="30"/>
      <c r="D37" s="29"/>
      <c r="E37" s="29"/>
      <c r="F37" s="29"/>
      <c r="G37" s="28"/>
      <c r="H37" s="27"/>
      <c r="I37" s="26"/>
      <c r="J37" s="20"/>
    </row>
    <row r="38" spans="1:10" ht="12.95" customHeight="1">
      <c r="A38" s="21">
        <v>29</v>
      </c>
      <c r="B38" s="31"/>
      <c r="C38" s="30"/>
      <c r="D38" s="29"/>
      <c r="E38" s="29"/>
      <c r="F38" s="29"/>
      <c r="G38" s="28"/>
      <c r="H38" s="27"/>
      <c r="I38" s="26"/>
      <c r="J38" s="20"/>
    </row>
    <row r="39" spans="1:10" ht="12.95" customHeight="1">
      <c r="A39" s="21">
        <v>30</v>
      </c>
      <c r="B39" s="31"/>
      <c r="C39" s="30"/>
      <c r="D39" s="29"/>
      <c r="E39" s="29"/>
      <c r="F39" s="29"/>
      <c r="G39" s="28"/>
      <c r="H39" s="27"/>
      <c r="I39" s="26"/>
      <c r="J39" s="20"/>
    </row>
    <row r="40" spans="1:10" ht="12.95" customHeight="1">
      <c r="A40" s="21">
        <v>31</v>
      </c>
      <c r="B40" s="31"/>
      <c r="C40" s="30"/>
      <c r="D40" s="29"/>
      <c r="E40" s="29"/>
      <c r="F40" s="29"/>
      <c r="G40" s="28"/>
      <c r="H40" s="27"/>
      <c r="I40" s="26"/>
      <c r="J40" s="20"/>
    </row>
    <row r="41" spans="1:10" ht="12.95" customHeight="1">
      <c r="A41" s="21">
        <v>32</v>
      </c>
      <c r="B41" s="31"/>
      <c r="C41" s="30"/>
      <c r="D41" s="29"/>
      <c r="E41" s="29"/>
      <c r="F41" s="29"/>
      <c r="G41" s="28"/>
      <c r="H41" s="27"/>
      <c r="I41" s="26"/>
      <c r="J41" s="20"/>
    </row>
    <row r="42" spans="1:10" ht="12.95" customHeight="1">
      <c r="A42" s="21">
        <v>33</v>
      </c>
      <c r="B42" s="31"/>
      <c r="C42" s="30"/>
      <c r="D42" s="29"/>
      <c r="E42" s="29"/>
      <c r="F42" s="29"/>
      <c r="G42" s="28"/>
      <c r="H42" s="27"/>
      <c r="I42" s="26"/>
      <c r="J42" s="20"/>
    </row>
    <row r="43" spans="1:10" ht="12.95" customHeight="1">
      <c r="A43" s="21">
        <v>34</v>
      </c>
      <c r="B43" s="31"/>
      <c r="C43" s="30"/>
      <c r="D43" s="29"/>
      <c r="E43" s="29"/>
      <c r="F43" s="29"/>
      <c r="G43" s="28"/>
      <c r="H43" s="27"/>
      <c r="I43" s="26"/>
      <c r="J43" s="20"/>
    </row>
    <row r="44" spans="1:10" ht="12.95" customHeight="1">
      <c r="A44" s="21">
        <v>35</v>
      </c>
      <c r="B44" s="31"/>
      <c r="C44" s="30"/>
      <c r="D44" s="29"/>
      <c r="E44" s="29"/>
      <c r="F44" s="29"/>
      <c r="G44" s="28"/>
      <c r="H44" s="27"/>
      <c r="I44" s="26"/>
      <c r="J44" s="20"/>
    </row>
    <row r="45" spans="1:10" ht="12.95" customHeight="1">
      <c r="A45" s="21">
        <v>36</v>
      </c>
      <c r="B45" s="31"/>
      <c r="C45" s="30"/>
      <c r="D45" s="29"/>
      <c r="E45" s="29"/>
      <c r="F45" s="29"/>
      <c r="G45" s="28"/>
      <c r="H45" s="27"/>
      <c r="I45" s="26"/>
      <c r="J45" s="20"/>
    </row>
    <row r="46" spans="1:10" ht="12.95" customHeight="1">
      <c r="A46" s="21">
        <v>37</v>
      </c>
      <c r="B46" s="31"/>
      <c r="C46" s="30"/>
      <c r="D46" s="29"/>
      <c r="E46" s="29"/>
      <c r="F46" s="29"/>
      <c r="G46" s="28"/>
      <c r="H46" s="27"/>
      <c r="I46" s="26"/>
      <c r="J46" s="20"/>
    </row>
    <row r="47" spans="1:10" ht="12.95" customHeight="1">
      <c r="A47" s="21">
        <v>38</v>
      </c>
      <c r="B47" s="31"/>
      <c r="C47" s="30"/>
      <c r="D47" s="29"/>
      <c r="E47" s="29"/>
      <c r="F47" s="29"/>
      <c r="G47" s="28"/>
      <c r="H47" s="27"/>
      <c r="I47" s="26"/>
      <c r="J47" s="20"/>
    </row>
    <row r="48" spans="1:10" ht="12.95" customHeight="1">
      <c r="A48" s="21">
        <v>39</v>
      </c>
      <c r="B48" s="31"/>
      <c r="C48" s="30"/>
      <c r="D48" s="29"/>
      <c r="E48" s="29"/>
      <c r="F48" s="29"/>
      <c r="G48" s="28"/>
      <c r="H48" s="27"/>
      <c r="I48" s="26"/>
      <c r="J48" s="20"/>
    </row>
    <row r="49" spans="1:10" ht="12.95" customHeight="1">
      <c r="A49" s="21">
        <v>40</v>
      </c>
      <c r="B49" s="31"/>
      <c r="C49" s="30"/>
      <c r="D49" s="29"/>
      <c r="E49" s="29"/>
      <c r="F49" s="29"/>
      <c r="G49" s="28"/>
      <c r="H49" s="27"/>
      <c r="I49" s="26"/>
      <c r="J49" s="20"/>
    </row>
    <row r="50" spans="1:10" ht="12.95" customHeight="1">
      <c r="A50" s="21">
        <v>41</v>
      </c>
      <c r="B50" s="31"/>
      <c r="C50" s="30"/>
      <c r="D50" s="29"/>
      <c r="E50" s="29"/>
      <c r="F50" s="29"/>
      <c r="G50" s="28"/>
      <c r="H50" s="27"/>
      <c r="I50" s="26"/>
      <c r="J50" s="20"/>
    </row>
    <row r="51" spans="1:10" ht="12.95" customHeight="1">
      <c r="A51" s="21">
        <v>42</v>
      </c>
      <c r="B51" s="31"/>
      <c r="C51" s="30"/>
      <c r="D51" s="29"/>
      <c r="E51" s="29"/>
      <c r="F51" s="29"/>
      <c r="G51" s="28"/>
      <c r="H51" s="27"/>
      <c r="I51" s="26"/>
      <c r="J51" s="20"/>
    </row>
    <row r="52" spans="1:10" ht="12.95" customHeight="1">
      <c r="A52" s="21">
        <v>43</v>
      </c>
      <c r="B52" s="31"/>
      <c r="C52" s="30"/>
      <c r="D52" s="29"/>
      <c r="E52" s="29"/>
      <c r="F52" s="29"/>
      <c r="G52" s="28"/>
      <c r="H52" s="27"/>
      <c r="I52" s="26"/>
      <c r="J52" s="20"/>
    </row>
    <row r="53" spans="1:10" ht="12.95" customHeight="1">
      <c r="A53" s="21">
        <v>44</v>
      </c>
      <c r="B53" s="31"/>
      <c r="C53" s="30"/>
      <c r="D53" s="29"/>
      <c r="E53" s="29"/>
      <c r="F53" s="29"/>
      <c r="G53" s="28"/>
      <c r="H53" s="27"/>
      <c r="I53" s="26"/>
      <c r="J53" s="20"/>
    </row>
    <row r="54" spans="1:10" ht="12.95" customHeight="1">
      <c r="A54" s="21">
        <v>45</v>
      </c>
      <c r="B54" s="31"/>
      <c r="C54" s="30"/>
      <c r="D54" s="29"/>
      <c r="E54" s="29"/>
      <c r="F54" s="29"/>
      <c r="G54" s="28"/>
      <c r="H54" s="27"/>
      <c r="I54" s="26"/>
      <c r="J54" s="20"/>
    </row>
    <row r="55" spans="1:10" ht="12.95" customHeight="1">
      <c r="A55" s="21">
        <v>46</v>
      </c>
      <c r="B55" s="31"/>
      <c r="C55" s="30"/>
      <c r="D55" s="29"/>
      <c r="E55" s="29"/>
      <c r="F55" s="29"/>
      <c r="G55" s="28"/>
      <c r="H55" s="27"/>
      <c r="I55" s="26"/>
      <c r="J55" s="20"/>
    </row>
    <row r="56" spans="1:10" ht="12.95" customHeight="1">
      <c r="A56" s="21">
        <v>47</v>
      </c>
      <c r="B56" s="31"/>
      <c r="C56" s="30"/>
      <c r="D56" s="29"/>
      <c r="E56" s="29"/>
      <c r="F56" s="29"/>
      <c r="G56" s="28"/>
      <c r="H56" s="27"/>
      <c r="I56" s="26"/>
      <c r="J56" s="20"/>
    </row>
    <row r="57" spans="1:10" ht="12.95" customHeight="1">
      <c r="A57" s="21">
        <v>48</v>
      </c>
      <c r="B57" s="31"/>
      <c r="C57" s="30"/>
      <c r="D57" s="29"/>
      <c r="E57" s="29"/>
      <c r="F57" s="29"/>
      <c r="G57" s="28"/>
      <c r="H57" s="27"/>
      <c r="I57" s="26"/>
      <c r="J57" s="20"/>
    </row>
    <row r="58" spans="1:10" ht="12.95" customHeight="1">
      <c r="A58" s="21">
        <v>49</v>
      </c>
      <c r="B58" s="31"/>
      <c r="C58" s="30"/>
      <c r="D58" s="29"/>
      <c r="E58" s="29"/>
      <c r="F58" s="29"/>
      <c r="G58" s="28"/>
      <c r="H58" s="27"/>
      <c r="I58" s="26"/>
      <c r="J58" s="20"/>
    </row>
    <row r="59" spans="1:10" ht="12.95" customHeight="1">
      <c r="A59" s="21">
        <v>50</v>
      </c>
      <c r="B59" s="31"/>
      <c r="C59" s="30"/>
      <c r="D59" s="29"/>
      <c r="E59" s="29"/>
      <c r="F59" s="29"/>
      <c r="G59" s="28"/>
      <c r="H59" s="27"/>
      <c r="I59" s="26"/>
      <c r="J59" s="20"/>
    </row>
    <row r="60" spans="1:10" ht="12.95" customHeight="1">
      <c r="A60" s="21">
        <v>51</v>
      </c>
      <c r="B60" s="31"/>
      <c r="C60" s="30"/>
      <c r="D60" s="29"/>
      <c r="E60" s="29"/>
      <c r="F60" s="29"/>
      <c r="G60" s="28"/>
      <c r="H60" s="27"/>
      <c r="I60" s="26"/>
      <c r="J60" s="20"/>
    </row>
    <row r="61" spans="1:10" ht="12.95" customHeight="1">
      <c r="A61" s="21">
        <v>52</v>
      </c>
      <c r="B61" s="31"/>
      <c r="C61" s="30"/>
      <c r="D61" s="29"/>
      <c r="E61" s="29"/>
      <c r="F61" s="29"/>
      <c r="G61" s="28"/>
      <c r="H61" s="27"/>
      <c r="I61" s="26"/>
      <c r="J61" s="20"/>
    </row>
    <row r="62" spans="1:10" ht="12.95" customHeight="1">
      <c r="A62" s="21">
        <v>53</v>
      </c>
      <c r="B62" s="31"/>
      <c r="C62" s="30"/>
      <c r="D62" s="29"/>
      <c r="E62" s="29"/>
      <c r="F62" s="29"/>
      <c r="G62" s="28"/>
      <c r="H62" s="27"/>
      <c r="I62" s="26"/>
      <c r="J62" s="20"/>
    </row>
    <row r="63" spans="1:10" ht="12.95" customHeight="1">
      <c r="A63" s="21">
        <v>54</v>
      </c>
      <c r="B63" s="31"/>
      <c r="C63" s="30"/>
      <c r="D63" s="29"/>
      <c r="E63" s="29"/>
      <c r="F63" s="29"/>
      <c r="G63" s="28"/>
      <c r="H63" s="27"/>
      <c r="I63" s="26"/>
      <c r="J63" s="20"/>
    </row>
    <row r="64" spans="1:10" ht="12.95" customHeight="1">
      <c r="A64" s="21">
        <v>55</v>
      </c>
      <c r="B64" s="31"/>
      <c r="C64" s="30"/>
      <c r="D64" s="29"/>
      <c r="E64" s="29"/>
      <c r="F64" s="29"/>
      <c r="G64" s="28"/>
      <c r="H64" s="27"/>
      <c r="I64" s="26"/>
      <c r="J64" s="20"/>
    </row>
    <row r="65" spans="1:10" ht="12.95" customHeight="1">
      <c r="A65" s="21">
        <v>56</v>
      </c>
      <c r="B65" s="31"/>
      <c r="C65" s="30"/>
      <c r="D65" s="29"/>
      <c r="E65" s="29"/>
      <c r="F65" s="29"/>
      <c r="G65" s="28"/>
      <c r="H65" s="27"/>
      <c r="I65" s="26"/>
      <c r="J65" s="20"/>
    </row>
    <row r="66" spans="1:10" ht="12.95" customHeight="1">
      <c r="A66" s="21">
        <v>57</v>
      </c>
      <c r="B66" s="31"/>
      <c r="C66" s="30"/>
      <c r="D66" s="29"/>
      <c r="E66" s="29"/>
      <c r="F66" s="29"/>
      <c r="G66" s="28"/>
      <c r="H66" s="27"/>
      <c r="I66" s="26"/>
      <c r="J66" s="20"/>
    </row>
    <row r="67" spans="1:10" ht="12.95" customHeight="1">
      <c r="A67" s="21">
        <v>58</v>
      </c>
      <c r="B67" s="31"/>
      <c r="C67" s="30"/>
      <c r="D67" s="29"/>
      <c r="E67" s="29"/>
      <c r="F67" s="29"/>
      <c r="G67" s="28"/>
      <c r="H67" s="27"/>
      <c r="I67" s="26"/>
      <c r="J67" s="20"/>
    </row>
    <row r="68" spans="1:10" ht="12.95" customHeight="1">
      <c r="A68" s="21">
        <v>59</v>
      </c>
      <c r="B68" s="31"/>
      <c r="C68" s="30"/>
      <c r="D68" s="29"/>
      <c r="E68" s="29"/>
      <c r="F68" s="29"/>
      <c r="G68" s="28"/>
      <c r="H68" s="27"/>
      <c r="I68" s="26"/>
      <c r="J68" s="20"/>
    </row>
    <row r="69" spans="1:10" ht="12.95" customHeight="1">
      <c r="A69" s="21">
        <v>60</v>
      </c>
      <c r="B69" s="31"/>
      <c r="C69" s="30"/>
      <c r="D69" s="29"/>
      <c r="E69" s="29"/>
      <c r="F69" s="29"/>
      <c r="G69" s="28"/>
      <c r="H69" s="27"/>
      <c r="I69" s="26"/>
      <c r="J69" s="20"/>
    </row>
    <row r="70" spans="1:10" ht="12.95" customHeight="1">
      <c r="A70" s="21">
        <v>61</v>
      </c>
      <c r="B70" s="31"/>
      <c r="C70" s="30"/>
      <c r="D70" s="29"/>
      <c r="E70" s="29"/>
      <c r="F70" s="29"/>
      <c r="G70" s="28"/>
      <c r="H70" s="27"/>
      <c r="I70" s="26"/>
      <c r="J70" s="20"/>
    </row>
    <row r="71" spans="1:10" ht="12.95" customHeight="1">
      <c r="A71" s="21">
        <v>62</v>
      </c>
      <c r="B71" s="31"/>
      <c r="C71" s="30"/>
      <c r="D71" s="29"/>
      <c r="E71" s="29"/>
      <c r="F71" s="29"/>
      <c r="G71" s="28"/>
      <c r="H71" s="27"/>
      <c r="I71" s="26"/>
      <c r="J71" s="20"/>
    </row>
    <row r="72" spans="1:10" ht="12.95" customHeight="1">
      <c r="A72" s="21">
        <v>63</v>
      </c>
      <c r="B72" s="31"/>
      <c r="C72" s="30"/>
      <c r="D72" s="29"/>
      <c r="E72" s="29"/>
      <c r="F72" s="29"/>
      <c r="G72" s="28"/>
      <c r="H72" s="27"/>
      <c r="I72" s="26"/>
      <c r="J72" s="20"/>
    </row>
    <row r="73" spans="1:10" ht="12.95" customHeight="1">
      <c r="A73" s="21">
        <v>64</v>
      </c>
      <c r="B73" s="31"/>
      <c r="C73" s="30"/>
      <c r="D73" s="29"/>
      <c r="E73" s="29"/>
      <c r="F73" s="29"/>
      <c r="G73" s="28"/>
      <c r="H73" s="27"/>
      <c r="I73" s="26"/>
      <c r="J73" s="20"/>
    </row>
    <row r="74" spans="1:10" ht="12.95" customHeight="1">
      <c r="A74" s="21">
        <v>65</v>
      </c>
      <c r="B74" s="31"/>
      <c r="C74" s="30"/>
      <c r="D74" s="29"/>
      <c r="E74" s="29"/>
      <c r="F74" s="29"/>
      <c r="G74" s="28"/>
      <c r="H74" s="27"/>
      <c r="I74" s="26"/>
      <c r="J74" s="20"/>
    </row>
    <row r="75" spans="1:10" ht="12.95" customHeight="1">
      <c r="A75" s="21">
        <v>66</v>
      </c>
      <c r="B75" s="31"/>
      <c r="C75" s="30"/>
      <c r="D75" s="29"/>
      <c r="E75" s="29"/>
      <c r="F75" s="29"/>
      <c r="G75" s="28"/>
      <c r="H75" s="27"/>
      <c r="I75" s="26"/>
      <c r="J75" s="20"/>
    </row>
    <row r="76" spans="1:10" ht="12.95" customHeight="1">
      <c r="A76" s="21">
        <v>67</v>
      </c>
      <c r="B76" s="31"/>
      <c r="C76" s="30"/>
      <c r="D76" s="29"/>
      <c r="E76" s="29"/>
      <c r="F76" s="29"/>
      <c r="G76" s="28"/>
      <c r="H76" s="27"/>
      <c r="I76" s="26"/>
      <c r="J76" s="20"/>
    </row>
    <row r="77" spans="1:10" ht="12.95" customHeight="1">
      <c r="A77" s="21">
        <v>68</v>
      </c>
      <c r="B77" s="31"/>
      <c r="C77" s="30"/>
      <c r="D77" s="29"/>
      <c r="E77" s="29"/>
      <c r="F77" s="29"/>
      <c r="G77" s="28"/>
      <c r="H77" s="27"/>
      <c r="I77" s="26"/>
      <c r="J77" s="20"/>
    </row>
    <row r="78" spans="1:10" ht="12.95" customHeight="1">
      <c r="A78" s="21">
        <v>69</v>
      </c>
      <c r="B78" s="31"/>
      <c r="C78" s="30"/>
      <c r="D78" s="29"/>
      <c r="E78" s="29"/>
      <c r="F78" s="29"/>
      <c r="G78" s="28"/>
      <c r="H78" s="27"/>
      <c r="I78" s="26"/>
      <c r="J78" s="20"/>
    </row>
    <row r="79" spans="1:10" ht="12.95" customHeight="1">
      <c r="A79" s="21">
        <v>70</v>
      </c>
      <c r="B79" s="31"/>
      <c r="C79" s="30"/>
      <c r="D79" s="29"/>
      <c r="E79" s="29"/>
      <c r="F79" s="29"/>
      <c r="G79" s="28"/>
      <c r="H79" s="27"/>
      <c r="I79" s="26"/>
      <c r="J79" s="20"/>
    </row>
    <row r="80" spans="1:10" ht="12.95" customHeight="1">
      <c r="A80" s="21">
        <v>71</v>
      </c>
      <c r="B80" s="31"/>
      <c r="C80" s="30"/>
      <c r="D80" s="29"/>
      <c r="E80" s="29"/>
      <c r="F80" s="29"/>
      <c r="G80" s="28"/>
      <c r="H80" s="27"/>
      <c r="I80" s="26"/>
      <c r="J80" s="20"/>
    </row>
    <row r="81" spans="1:10" ht="12.95" customHeight="1">
      <c r="A81" s="21">
        <v>72</v>
      </c>
      <c r="B81" s="31"/>
      <c r="C81" s="30"/>
      <c r="D81" s="29"/>
      <c r="E81" s="29"/>
      <c r="F81" s="29"/>
      <c r="G81" s="28"/>
      <c r="H81" s="27"/>
      <c r="I81" s="26"/>
      <c r="J81" s="20"/>
    </row>
    <row r="82" spans="1:10" ht="12.95" customHeight="1">
      <c r="A82" s="21">
        <v>73</v>
      </c>
      <c r="B82" s="31"/>
      <c r="C82" s="30"/>
      <c r="D82" s="29"/>
      <c r="E82" s="29"/>
      <c r="F82" s="29"/>
      <c r="G82" s="28"/>
      <c r="H82" s="27"/>
      <c r="I82" s="26"/>
      <c r="J82" s="20"/>
    </row>
    <row r="83" spans="1:10" ht="12.95" customHeight="1">
      <c r="A83" s="21">
        <v>74</v>
      </c>
      <c r="B83" s="31"/>
      <c r="C83" s="30"/>
      <c r="D83" s="29"/>
      <c r="E83" s="29"/>
      <c r="F83" s="29"/>
      <c r="G83" s="28"/>
      <c r="H83" s="27"/>
      <c r="I83" s="26"/>
      <c r="J83" s="20"/>
    </row>
    <row r="84" spans="1:10" ht="12.95" customHeight="1">
      <c r="A84" s="21">
        <v>75</v>
      </c>
      <c r="B84" s="31"/>
      <c r="C84" s="30"/>
      <c r="D84" s="29"/>
      <c r="E84" s="29"/>
      <c r="F84" s="29"/>
      <c r="G84" s="28"/>
      <c r="H84" s="27"/>
      <c r="I84" s="26"/>
      <c r="J84" s="20"/>
    </row>
    <row r="85" spans="1:10" ht="12.95" customHeight="1">
      <c r="A85" s="21">
        <v>76</v>
      </c>
      <c r="B85" s="31"/>
      <c r="C85" s="30"/>
      <c r="D85" s="29"/>
      <c r="E85" s="29"/>
      <c r="F85" s="29"/>
      <c r="G85" s="28"/>
      <c r="H85" s="27"/>
      <c r="I85" s="26"/>
      <c r="J85" s="20"/>
    </row>
    <row r="86" spans="1:10" ht="12.95" customHeight="1">
      <c r="A86" s="21">
        <v>77</v>
      </c>
      <c r="B86" s="31"/>
      <c r="C86" s="30"/>
      <c r="D86" s="29"/>
      <c r="E86" s="29"/>
      <c r="F86" s="29"/>
      <c r="G86" s="28"/>
      <c r="H86" s="27"/>
      <c r="I86" s="26"/>
      <c r="J86" s="20"/>
    </row>
    <row r="87" spans="1:10" ht="12.95" customHeight="1">
      <c r="A87" s="21">
        <v>78</v>
      </c>
      <c r="B87" s="31"/>
      <c r="C87" s="30"/>
      <c r="D87" s="29"/>
      <c r="E87" s="29"/>
      <c r="F87" s="29"/>
      <c r="G87" s="28"/>
      <c r="H87" s="27"/>
      <c r="I87" s="26"/>
      <c r="J87" s="20"/>
    </row>
    <row r="88" spans="1:10" ht="12.95" customHeight="1">
      <c r="A88" s="21">
        <v>79</v>
      </c>
      <c r="B88" s="31"/>
      <c r="C88" s="30"/>
      <c r="D88" s="29"/>
      <c r="E88" s="29"/>
      <c r="F88" s="29"/>
      <c r="G88" s="28"/>
      <c r="H88" s="27"/>
      <c r="I88" s="26"/>
      <c r="J88" s="20"/>
    </row>
    <row r="89" spans="1:10" ht="12.95" customHeight="1">
      <c r="A89" s="21">
        <v>80</v>
      </c>
      <c r="B89" s="31"/>
      <c r="C89" s="30"/>
      <c r="D89" s="29"/>
      <c r="E89" s="29"/>
      <c r="F89" s="29"/>
      <c r="G89" s="28"/>
      <c r="H89" s="27"/>
      <c r="I89" s="26"/>
      <c r="J89" s="20"/>
    </row>
    <row r="90" spans="1:10" ht="12.95" customHeight="1">
      <c r="A90" s="21">
        <v>81</v>
      </c>
      <c r="B90" s="31"/>
      <c r="C90" s="30"/>
      <c r="D90" s="29"/>
      <c r="E90" s="29"/>
      <c r="F90" s="29"/>
      <c r="G90" s="28"/>
      <c r="H90" s="27"/>
      <c r="I90" s="26"/>
      <c r="J90" s="20"/>
    </row>
    <row r="91" spans="1:10" ht="12.95" customHeight="1">
      <c r="A91" s="21">
        <v>82</v>
      </c>
      <c r="B91" s="31"/>
      <c r="C91" s="30"/>
      <c r="D91" s="29"/>
      <c r="E91" s="29"/>
      <c r="F91" s="29"/>
      <c r="G91" s="28"/>
      <c r="H91" s="27"/>
      <c r="I91" s="26"/>
      <c r="J91" s="20"/>
    </row>
    <row r="92" spans="1:10" ht="12.95" customHeight="1">
      <c r="A92" s="21">
        <v>83</v>
      </c>
      <c r="B92" s="31"/>
      <c r="C92" s="30"/>
      <c r="D92" s="29"/>
      <c r="E92" s="29"/>
      <c r="F92" s="29"/>
      <c r="G92" s="28"/>
      <c r="H92" s="27"/>
      <c r="I92" s="26"/>
      <c r="J92" s="20"/>
    </row>
    <row r="93" spans="1:10" ht="12.95" customHeight="1">
      <c r="A93" s="21">
        <v>84</v>
      </c>
      <c r="B93" s="31"/>
      <c r="C93" s="30"/>
      <c r="D93" s="29"/>
      <c r="E93" s="29"/>
      <c r="F93" s="29"/>
      <c r="G93" s="28"/>
      <c r="H93" s="27"/>
      <c r="I93" s="26"/>
      <c r="J93" s="20"/>
    </row>
    <row r="94" spans="1:10" ht="12.95" customHeight="1">
      <c r="A94" s="21">
        <v>85</v>
      </c>
      <c r="B94" s="31"/>
      <c r="C94" s="30"/>
      <c r="D94" s="29"/>
      <c r="E94" s="29"/>
      <c r="F94" s="29"/>
      <c r="G94" s="28"/>
      <c r="H94" s="27"/>
      <c r="I94" s="26"/>
      <c r="J94" s="20"/>
    </row>
    <row r="95" spans="1:10" ht="12.95" customHeight="1">
      <c r="A95" s="21">
        <v>86</v>
      </c>
      <c r="B95" s="31"/>
      <c r="C95" s="30"/>
      <c r="D95" s="29"/>
      <c r="E95" s="29"/>
      <c r="F95" s="29"/>
      <c r="G95" s="28"/>
      <c r="H95" s="27"/>
      <c r="I95" s="26"/>
      <c r="J95" s="20"/>
    </row>
    <row r="96" spans="1:10" ht="12.95" customHeight="1">
      <c r="A96" s="21">
        <v>87</v>
      </c>
      <c r="B96" s="31"/>
      <c r="C96" s="30"/>
      <c r="D96" s="29"/>
      <c r="E96" s="29"/>
      <c r="F96" s="29"/>
      <c r="G96" s="28"/>
      <c r="H96" s="27"/>
      <c r="I96" s="26"/>
      <c r="J96" s="20"/>
    </row>
    <row r="97" spans="1:10" ht="12.95" customHeight="1">
      <c r="A97" s="21">
        <v>88</v>
      </c>
      <c r="B97" s="31"/>
      <c r="C97" s="30"/>
      <c r="D97" s="29"/>
      <c r="E97" s="29"/>
      <c r="F97" s="29"/>
      <c r="G97" s="28"/>
      <c r="H97" s="27"/>
      <c r="I97" s="26"/>
      <c r="J97" s="20"/>
    </row>
    <row r="98" spans="1:10" ht="12.95" customHeight="1">
      <c r="A98" s="21">
        <v>89</v>
      </c>
      <c r="B98" s="31"/>
      <c r="C98" s="30"/>
      <c r="D98" s="29"/>
      <c r="E98" s="29"/>
      <c r="F98" s="29"/>
      <c r="G98" s="28"/>
      <c r="H98" s="27"/>
      <c r="I98" s="26"/>
      <c r="J98" s="20"/>
    </row>
    <row r="99" spans="1:10" ht="12.95" customHeight="1">
      <c r="A99" s="21">
        <v>90</v>
      </c>
      <c r="B99" s="31"/>
      <c r="C99" s="30"/>
      <c r="D99" s="29"/>
      <c r="E99" s="29"/>
      <c r="F99" s="29"/>
      <c r="G99" s="28"/>
      <c r="H99" s="27"/>
      <c r="I99" s="26"/>
      <c r="J99" s="20"/>
    </row>
    <row r="100" spans="1:10" ht="12.95" customHeight="1">
      <c r="A100" s="21">
        <v>91</v>
      </c>
      <c r="B100" s="31"/>
      <c r="C100" s="30"/>
      <c r="D100" s="29"/>
      <c r="E100" s="29"/>
      <c r="F100" s="29"/>
      <c r="G100" s="28"/>
      <c r="H100" s="27"/>
      <c r="I100" s="26"/>
      <c r="J100" s="20"/>
    </row>
    <row r="101" spans="1:10" ht="12.95" customHeight="1">
      <c r="A101" s="21">
        <v>92</v>
      </c>
      <c r="B101" s="31"/>
      <c r="C101" s="30"/>
      <c r="D101" s="29"/>
      <c r="E101" s="29"/>
      <c r="F101" s="29"/>
      <c r="G101" s="28"/>
      <c r="H101" s="27"/>
      <c r="I101" s="26"/>
      <c r="J101" s="20"/>
    </row>
    <row r="102" spans="1:10" ht="12.95" customHeight="1">
      <c r="A102" s="21">
        <v>93</v>
      </c>
      <c r="B102" s="31"/>
      <c r="C102" s="30"/>
      <c r="D102" s="29"/>
      <c r="E102" s="29"/>
      <c r="F102" s="29"/>
      <c r="G102" s="28"/>
      <c r="H102" s="27"/>
      <c r="I102" s="26"/>
      <c r="J102" s="20"/>
    </row>
    <row r="103" spans="1:10" ht="12.95" customHeight="1">
      <c r="A103" s="21">
        <v>94</v>
      </c>
      <c r="B103" s="31"/>
      <c r="C103" s="30"/>
      <c r="D103" s="29"/>
      <c r="E103" s="29"/>
      <c r="F103" s="29"/>
      <c r="G103" s="28"/>
      <c r="H103" s="27"/>
      <c r="I103" s="26"/>
      <c r="J103" s="20"/>
    </row>
    <row r="104" spans="1:10" ht="12.95" customHeight="1">
      <c r="A104" s="21">
        <v>95</v>
      </c>
      <c r="B104" s="31"/>
      <c r="C104" s="30"/>
      <c r="D104" s="29"/>
      <c r="E104" s="29"/>
      <c r="F104" s="29"/>
      <c r="G104" s="28"/>
      <c r="H104" s="27"/>
      <c r="I104" s="26"/>
      <c r="J104" s="20"/>
    </row>
    <row r="105" spans="1:10" ht="12.95" customHeight="1">
      <c r="A105" s="21">
        <v>96</v>
      </c>
      <c r="B105" s="31"/>
      <c r="C105" s="30"/>
      <c r="D105" s="29"/>
      <c r="E105" s="29"/>
      <c r="F105" s="29"/>
      <c r="G105" s="28"/>
      <c r="H105" s="27"/>
      <c r="I105" s="26"/>
      <c r="J105" s="20"/>
    </row>
    <row r="106" spans="1:10" ht="12.95" customHeight="1">
      <c r="A106" s="21">
        <v>97</v>
      </c>
      <c r="B106" s="31"/>
      <c r="C106" s="30"/>
      <c r="D106" s="29"/>
      <c r="E106" s="29"/>
      <c r="F106" s="29"/>
      <c r="G106" s="28"/>
      <c r="H106" s="27"/>
      <c r="I106" s="26"/>
      <c r="J106" s="20"/>
    </row>
    <row r="107" spans="1:10" ht="12.95" customHeight="1">
      <c r="A107" s="21">
        <v>98</v>
      </c>
      <c r="B107" s="31"/>
      <c r="C107" s="30"/>
      <c r="D107" s="29"/>
      <c r="E107" s="29"/>
      <c r="F107" s="29"/>
      <c r="G107" s="28"/>
      <c r="H107" s="27"/>
      <c r="I107" s="26"/>
      <c r="J107" s="20"/>
    </row>
    <row r="108" spans="1:10" ht="12.95" customHeight="1">
      <c r="A108" s="21">
        <v>99</v>
      </c>
      <c r="B108" s="31"/>
      <c r="C108" s="30"/>
      <c r="D108" s="29"/>
      <c r="E108" s="29"/>
      <c r="F108" s="29"/>
      <c r="G108" s="28"/>
      <c r="H108" s="27"/>
      <c r="I108" s="26"/>
      <c r="J108" s="20"/>
    </row>
    <row r="109" spans="1:10" ht="12.95" customHeight="1">
      <c r="A109" s="21">
        <v>100</v>
      </c>
      <c r="B109" s="31"/>
      <c r="C109" s="30"/>
      <c r="D109" s="29"/>
      <c r="E109" s="29"/>
      <c r="F109" s="29"/>
      <c r="G109" s="28"/>
      <c r="H109" s="27"/>
      <c r="I109" s="26"/>
      <c r="J109" s="20"/>
    </row>
    <row r="110" spans="1:10" ht="12.75" customHeight="1">
      <c r="A110" s="21"/>
      <c r="B110" s="25"/>
      <c r="C110" s="25"/>
      <c r="D110" s="24"/>
      <c r="E110" s="24"/>
      <c r="F110" s="24"/>
      <c r="G110" s="23"/>
      <c r="H110" s="23"/>
      <c r="I110" s="23"/>
      <c r="J110" s="20"/>
    </row>
    <row r="111" spans="1:10" ht="12.75" customHeight="1">
      <c r="A111" s="20"/>
      <c r="B111" s="20"/>
      <c r="C111" s="20"/>
      <c r="D111" s="22"/>
      <c r="E111" s="22"/>
      <c r="F111" s="22"/>
      <c r="G111" s="21"/>
      <c r="H111" s="21"/>
      <c r="I111" s="21"/>
      <c r="J111" s="20"/>
    </row>
    <row r="112" spans="1:10" ht="12.75" customHeight="1">
      <c r="C112" s="17"/>
      <c r="D112" s="19"/>
      <c r="E112" s="19"/>
      <c r="F112" s="19"/>
      <c r="G112" s="18"/>
      <c r="H112" s="18"/>
      <c r="I112" s="18"/>
    </row>
    <row r="113" spans="3:9" ht="12.75" customHeight="1">
      <c r="C113" s="17"/>
      <c r="D113" s="19"/>
      <c r="E113" s="19"/>
      <c r="F113" s="19"/>
      <c r="G113" s="18"/>
      <c r="H113" s="18"/>
      <c r="I113" s="18"/>
    </row>
    <row r="114" spans="3:9" ht="12.75" customHeight="1">
      <c r="C114" s="17"/>
      <c r="D114" s="19"/>
      <c r="E114" s="19"/>
      <c r="F114" s="19"/>
      <c r="G114" s="18"/>
      <c r="H114" s="18"/>
      <c r="I114" s="18"/>
    </row>
    <row r="115" spans="3:9" ht="12.75" customHeight="1">
      <c r="C115" s="17"/>
      <c r="D115" s="19"/>
      <c r="E115" s="19"/>
      <c r="F115" s="19"/>
      <c r="G115" s="18"/>
      <c r="H115" s="18"/>
      <c r="I115" s="18"/>
    </row>
    <row r="116" spans="3:9" ht="12.75" customHeight="1">
      <c r="C116" s="17"/>
      <c r="D116" s="19"/>
      <c r="E116" s="19"/>
      <c r="F116" s="19"/>
      <c r="G116" s="18"/>
      <c r="H116" s="18"/>
      <c r="I116" s="18"/>
    </row>
    <row r="117" spans="3:9" ht="12.75" customHeight="1">
      <c r="C117" s="17"/>
      <c r="D117" s="19"/>
      <c r="E117" s="19"/>
      <c r="F117" s="19"/>
      <c r="G117" s="18"/>
      <c r="H117" s="18"/>
      <c r="I117" s="18"/>
    </row>
    <row r="118" spans="3:9" ht="12.75" customHeight="1">
      <c r="C118" s="17"/>
      <c r="D118" s="19"/>
      <c r="E118" s="19"/>
      <c r="F118" s="19"/>
      <c r="G118" s="18"/>
      <c r="H118" s="18"/>
      <c r="I118" s="18"/>
    </row>
    <row r="119" spans="3:9" ht="12.75" customHeight="1">
      <c r="C119" s="17"/>
      <c r="D119" s="19"/>
      <c r="E119" s="19"/>
      <c r="F119" s="19"/>
      <c r="G119" s="18"/>
      <c r="H119" s="18"/>
      <c r="I119" s="18"/>
    </row>
    <row r="120" spans="3:9" ht="12.75" customHeight="1">
      <c r="C120" s="17"/>
      <c r="D120" s="19"/>
      <c r="E120" s="19"/>
      <c r="F120" s="19"/>
      <c r="G120" s="18"/>
      <c r="H120" s="18"/>
      <c r="I120" s="18"/>
    </row>
    <row r="121" spans="3:9" ht="12.75" customHeight="1">
      <c r="C121" s="17"/>
      <c r="D121" s="19"/>
      <c r="E121" s="19"/>
      <c r="F121" s="19"/>
      <c r="G121" s="18"/>
      <c r="H121" s="18"/>
      <c r="I121" s="18"/>
    </row>
    <row r="122" spans="3:9" ht="12.75" customHeight="1">
      <c r="C122" s="17"/>
      <c r="D122" s="19"/>
      <c r="E122" s="19"/>
      <c r="F122" s="19"/>
      <c r="G122" s="18"/>
      <c r="H122" s="18"/>
      <c r="I122" s="18"/>
    </row>
    <row r="123" spans="3:9" ht="12.75" customHeight="1">
      <c r="C123" s="17"/>
      <c r="D123" s="19"/>
      <c r="E123" s="19"/>
      <c r="F123" s="19"/>
      <c r="G123" s="18"/>
      <c r="H123" s="18"/>
      <c r="I123" s="18"/>
    </row>
    <row r="124" spans="3:9" ht="12.75" customHeight="1">
      <c r="C124" s="17"/>
      <c r="D124" s="19"/>
      <c r="E124" s="19"/>
      <c r="F124" s="19"/>
      <c r="G124" s="18"/>
      <c r="H124" s="18"/>
      <c r="I124" s="18"/>
    </row>
    <row r="125" spans="3:9" ht="12.75" customHeight="1">
      <c r="C125" s="17"/>
      <c r="D125" s="19"/>
      <c r="E125" s="19"/>
      <c r="F125" s="19"/>
      <c r="G125" s="18"/>
      <c r="H125" s="18"/>
      <c r="I125" s="18"/>
    </row>
    <row r="126" spans="3:9" ht="12.75" customHeight="1">
      <c r="C126" s="17"/>
      <c r="D126" s="19"/>
      <c r="E126" s="19"/>
      <c r="F126" s="19"/>
      <c r="G126" s="18"/>
      <c r="H126" s="18"/>
      <c r="I126" s="18"/>
    </row>
    <row r="127" spans="3:9" ht="12.75" customHeight="1">
      <c r="C127" s="17"/>
      <c r="D127" s="19"/>
      <c r="E127" s="19"/>
      <c r="F127" s="19"/>
      <c r="G127" s="18"/>
      <c r="H127" s="18"/>
      <c r="I127" s="18"/>
    </row>
    <row r="128" spans="3:9" ht="12.75" customHeight="1">
      <c r="C128" s="17"/>
      <c r="D128" s="19"/>
      <c r="E128" s="19"/>
      <c r="F128" s="19"/>
      <c r="G128" s="18"/>
      <c r="H128" s="18"/>
      <c r="I128" s="18"/>
    </row>
    <row r="129" spans="3:9" ht="12.75" customHeight="1">
      <c r="C129" s="17"/>
      <c r="D129" s="19"/>
      <c r="E129" s="19"/>
      <c r="F129" s="19"/>
      <c r="G129" s="18"/>
      <c r="H129" s="18"/>
      <c r="I129" s="18"/>
    </row>
    <row r="130" spans="3:9" ht="12.75" customHeight="1">
      <c r="C130" s="17"/>
      <c r="D130" s="19"/>
      <c r="E130" s="19"/>
      <c r="F130" s="19"/>
      <c r="G130" s="18"/>
      <c r="H130" s="18"/>
      <c r="I130" s="18"/>
    </row>
    <row r="131" spans="3:9" ht="12.75" customHeight="1">
      <c r="C131" s="17"/>
      <c r="D131" s="19"/>
      <c r="E131" s="19"/>
      <c r="F131" s="19"/>
      <c r="G131" s="18"/>
      <c r="H131" s="18"/>
      <c r="I131" s="18"/>
    </row>
    <row r="132" spans="3:9" ht="12.75" customHeight="1">
      <c r="C132" s="17"/>
      <c r="D132" s="19"/>
      <c r="E132" s="19"/>
      <c r="F132" s="19"/>
      <c r="G132" s="18"/>
      <c r="H132" s="18"/>
      <c r="I132" s="18"/>
    </row>
    <row r="133" spans="3:9" ht="12.75" customHeight="1">
      <c r="C133" s="17"/>
      <c r="D133" s="19"/>
      <c r="E133" s="19"/>
      <c r="F133" s="19"/>
      <c r="G133" s="18"/>
      <c r="H133" s="18"/>
      <c r="I133" s="18"/>
    </row>
    <row r="134" spans="3:9" ht="12.75" customHeight="1">
      <c r="C134" s="17"/>
      <c r="D134" s="19"/>
      <c r="E134" s="19"/>
      <c r="F134" s="19"/>
      <c r="G134" s="18"/>
      <c r="H134" s="18"/>
      <c r="I134" s="18"/>
    </row>
    <row r="135" spans="3:9" ht="12.75" customHeight="1">
      <c r="C135" s="17"/>
      <c r="D135" s="19"/>
      <c r="E135" s="19"/>
      <c r="F135" s="19"/>
      <c r="G135" s="18"/>
      <c r="H135" s="18"/>
      <c r="I135" s="18"/>
    </row>
    <row r="136" spans="3:9" ht="12.75" customHeight="1">
      <c r="D136" s="19"/>
    </row>
    <row r="137" spans="3:9" ht="12.75" customHeight="1">
      <c r="D137" s="19"/>
    </row>
    <row r="138" spans="3:9" ht="12.75" customHeight="1">
      <c r="D138" s="19"/>
    </row>
    <row r="139" spans="3:9" ht="12.75" customHeight="1">
      <c r="D139" s="19"/>
    </row>
    <row r="140" spans="3:9" ht="12.75" customHeight="1">
      <c r="D140" s="19"/>
    </row>
    <row r="141" spans="3:9" ht="12.75" customHeight="1">
      <c r="D141" s="19"/>
    </row>
    <row r="142" spans="3:9" ht="12.75" customHeight="1">
      <c r="D142" s="19"/>
    </row>
    <row r="143" spans="3:9" ht="12.75" customHeight="1">
      <c r="D143" s="19"/>
    </row>
    <row r="144" spans="3:9" ht="12.75" customHeight="1">
      <c r="D144" s="19"/>
    </row>
    <row r="145" spans="4:4" ht="12.75" customHeight="1">
      <c r="D145" s="19"/>
    </row>
    <row r="146" spans="4:4" ht="12.75" customHeight="1">
      <c r="D146" s="19"/>
    </row>
    <row r="147" spans="4:4" ht="12.75" customHeight="1">
      <c r="D147" s="19"/>
    </row>
    <row r="148" spans="4:4" ht="12.75" customHeight="1">
      <c r="D148" s="19"/>
    </row>
    <row r="149" spans="4:4" ht="12.75" customHeight="1">
      <c r="D149" s="19"/>
    </row>
    <row r="150" spans="4:4" ht="12.75" customHeight="1">
      <c r="D150" s="19"/>
    </row>
    <row r="151" spans="4:4" ht="12.75" customHeight="1">
      <c r="D151" s="19"/>
    </row>
    <row r="152" spans="4:4" ht="12.75" customHeight="1">
      <c r="D152" s="19"/>
    </row>
    <row r="153" spans="4:4" ht="12.75" customHeight="1">
      <c r="D153" s="19"/>
    </row>
  </sheetData>
  <mergeCells count="7">
    <mergeCell ref="G2:H2"/>
    <mergeCell ref="D5:E5"/>
    <mergeCell ref="D6:E6"/>
    <mergeCell ref="G3:H3"/>
    <mergeCell ref="G4:I4"/>
    <mergeCell ref="G5:H5"/>
    <mergeCell ref="G6:H6"/>
  </mergeCells>
  <phoneticPr fontId="1"/>
  <conditionalFormatting sqref="B9:I9 C33 B44:I109 C34:I43 C15:I32 B10 H10:I14">
    <cfRule type="expression" dxfId="4" priority="5" stopIfTrue="1">
      <formula>MOD($A9,5)=0</formula>
    </cfRule>
  </conditionalFormatting>
  <conditionalFormatting sqref="D33:I33">
    <cfRule type="expression" dxfId="3" priority="4" stopIfTrue="1">
      <formula>MOD($A33,5)=0</formula>
    </cfRule>
  </conditionalFormatting>
  <conditionalFormatting sqref="B11:B43">
    <cfRule type="expression" dxfId="2" priority="3" stopIfTrue="1">
      <formula>MOD($A11,5)=0</formula>
    </cfRule>
  </conditionalFormatting>
  <conditionalFormatting sqref="C10:D14">
    <cfRule type="expression" dxfId="1" priority="2" stopIfTrue="1">
      <formula>MOD($A10,5)=0</formula>
    </cfRule>
  </conditionalFormatting>
  <conditionalFormatting sqref="E10:G14">
    <cfRule type="expression" dxfId="0" priority="1" stopIfTrue="1">
      <formula>MOD($A10,5)=0</formula>
    </cfRule>
  </conditionalFormatting>
  <dataValidations count="3">
    <dataValidation errorStyle="warning" allowBlank="1" showInputMessage="1" showErrorMessage="1" sqref="D8"/>
    <dataValidation type="list" errorStyle="warning" allowBlank="1" showInputMessage="1" showErrorMessage="1" sqref="D7">
      <formula1>$K$6:$K$7</formula1>
    </dataValidation>
    <dataValidation type="list" errorStyle="warning" allowBlank="1" showInputMessage="1" showErrorMessage="1" promptTitle="都立・私立・国立" sqref="F2">
      <formula1>$K$1:$K$5</formula1>
    </dataValidation>
  </dataValidations>
  <pageMargins left="0.39370078740157483" right="0.39370078740157483" top="0.98425196850393704" bottom="0.78740157480314965" header="0.51181102362204722" footer="0.51181102362204722"/>
  <pageSetup paperSize="9" orientation="portrait" blackAndWhite="1" verticalDpi="0" r:id="rId1"/>
  <headerFooter alignWithMargins="0">
    <oddHeader>&amp;RNo.&amp;P</oddHeader>
  </headerFooter>
  <rowBreaks count="1" manualBreakCount="1">
    <brk id="59" max="8" man="1"/>
  </rowBreaks>
  <ignoredErrors>
    <ignoredError sqref="C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>
      <selection activeCell="E4" sqref="E4"/>
    </sheetView>
  </sheetViews>
  <sheetFormatPr defaultRowHeight="18.75"/>
  <cols>
    <col min="1" max="1" width="11.625" customWidth="1"/>
    <col min="4" max="4" width="9" style="1"/>
    <col min="5" max="5" width="41.25" bestFit="1" customWidth="1"/>
  </cols>
  <sheetData>
    <row r="1" spans="1:8">
      <c r="E1" t="s">
        <v>117</v>
      </c>
    </row>
    <row r="2" spans="1:8" ht="18.75" customHeight="1">
      <c r="A2" t="s">
        <v>52</v>
      </c>
      <c r="D2" s="1" t="s">
        <v>15</v>
      </c>
      <c r="E2" s="58" t="str">
        <f>選手登録票!D2&amp;"・"&amp;選手登録票!D3&amp;"・"&amp;選手登録票!D6&amp;"・"&amp;ASC(選手登録票!G6)</f>
        <v>・・・</v>
      </c>
      <c r="F2" s="92" t="s">
        <v>103</v>
      </c>
      <c r="G2" s="91"/>
      <c r="H2" s="91"/>
    </row>
    <row r="3" spans="1:8">
      <c r="A3" t="s">
        <v>53</v>
      </c>
      <c r="C3" s="57">
        <f>COUNTA(B5:B24)</f>
        <v>0</v>
      </c>
      <c r="D3" s="1" t="s">
        <v>16</v>
      </c>
      <c r="E3" s="58" t="str">
        <f>C3&amp;"ペア・\"&amp;C3*2000</f>
        <v>0ペア・\0</v>
      </c>
      <c r="F3" s="92" t="s">
        <v>104</v>
      </c>
      <c r="G3" s="91"/>
      <c r="H3" s="91"/>
    </row>
    <row r="4" spans="1:8" ht="37.5">
      <c r="A4" t="s">
        <v>120</v>
      </c>
      <c r="B4" s="121" t="s">
        <v>123</v>
      </c>
      <c r="C4" s="121" t="s">
        <v>124</v>
      </c>
      <c r="E4" s="59"/>
    </row>
    <row r="5" spans="1:8">
      <c r="A5" t="s">
        <v>54</v>
      </c>
      <c r="B5" s="109"/>
      <c r="C5" s="109"/>
      <c r="D5" s="1" t="s">
        <v>54</v>
      </c>
      <c r="E5" s="58" t="str">
        <f>IF(B5="","",B5&amp;"・"&amp;C5&amp;"・"&amp;(VLOOKUP(B5,選手登録票!$D:$F,2,FALSE))&amp;"　"&amp;(VLOOKUP(B5,選手登録票!$D:$F,3,FALSE))&amp;"・"&amp;(VLOOKUP(C5,選手登録票!$D:$F,2,FALSE))&amp;"　"&amp;(VLOOKUP(C5,選手登録票!$D:$F,3,FALSE)))</f>
        <v/>
      </c>
      <c r="F5" s="92" t="s">
        <v>163</v>
      </c>
    </row>
    <row r="6" spans="1:8">
      <c r="A6" t="s">
        <v>55</v>
      </c>
      <c r="B6" s="109"/>
      <c r="C6" s="109"/>
      <c r="D6" s="1" t="s">
        <v>55</v>
      </c>
      <c r="E6" s="58" t="str">
        <f>IF(B6="","",B6&amp;"・"&amp;C6&amp;"・"&amp;(VLOOKUP(B6,選手登録票!$D:$F,2,FALSE))&amp;"　"&amp;(VLOOKUP(B6,選手登録票!$D:$F,3,FALSE))&amp;"・"&amp;(VLOOKUP(C6,選手登録票!$D:$F,2,FALSE))&amp;"　"&amp;(VLOOKUP(C6,選手登録票!$D:$F,3,FALSE)))</f>
        <v/>
      </c>
      <c r="F6" s="93" t="s">
        <v>105</v>
      </c>
    </row>
    <row r="7" spans="1:8">
      <c r="A7" t="s">
        <v>56</v>
      </c>
      <c r="B7" s="109"/>
      <c r="C7" s="109"/>
      <c r="D7" s="1" t="s">
        <v>56</v>
      </c>
      <c r="E7" s="58" t="str">
        <f>IF(B7="","",B7&amp;"・"&amp;C7&amp;"・"&amp;(VLOOKUP(B7,選手登録票!$D:$F,2,FALSE))&amp;"　"&amp;(VLOOKUP(B7,選手登録票!$D:$F,3,FALSE))&amp;"・"&amp;(VLOOKUP(C7,選手登録票!$D:$F,2,FALSE))&amp;"　"&amp;(VLOOKUP(C7,選手登録票!$D:$F,3,FALSE)))</f>
        <v/>
      </c>
      <c r="F7" s="93" t="s">
        <v>105</v>
      </c>
    </row>
    <row r="8" spans="1:8">
      <c r="A8" t="s">
        <v>57</v>
      </c>
      <c r="B8" s="109"/>
      <c r="C8" s="109"/>
      <c r="D8" s="1" t="s">
        <v>57</v>
      </c>
      <c r="E8" s="58" t="str">
        <f>IF(B8="","",B8&amp;"・"&amp;C8&amp;"・"&amp;(VLOOKUP(B8,選手登録票!$D:$F,2,FALSE))&amp;"　"&amp;(VLOOKUP(B8,選手登録票!$D:$F,3,FALSE))&amp;"・"&amp;(VLOOKUP(C8,選手登録票!$D:$F,2,FALSE))&amp;"　"&amp;(VLOOKUP(C8,選手登録票!$D:$F,3,FALSE)))</f>
        <v/>
      </c>
      <c r="F8" s="93" t="s">
        <v>105</v>
      </c>
    </row>
    <row r="9" spans="1:8">
      <c r="A9" t="s">
        <v>58</v>
      </c>
      <c r="B9" s="109"/>
      <c r="C9" s="109"/>
      <c r="D9" s="1" t="s">
        <v>58</v>
      </c>
      <c r="E9" s="58" t="str">
        <f>IF(B9="","",B9&amp;"・"&amp;C9&amp;"・"&amp;(VLOOKUP(B9,選手登録票!$D:$F,2,FALSE))&amp;"　"&amp;(VLOOKUP(B9,選手登録票!$D:$F,3,FALSE))&amp;"・"&amp;(VLOOKUP(C9,選手登録票!$D:$F,2,FALSE))&amp;"　"&amp;(VLOOKUP(C9,選手登録票!$D:$F,3,FALSE)))</f>
        <v/>
      </c>
      <c r="F9" s="93" t="s">
        <v>105</v>
      </c>
    </row>
    <row r="10" spans="1:8">
      <c r="A10" t="s">
        <v>59</v>
      </c>
      <c r="B10" s="109"/>
      <c r="C10" s="109"/>
      <c r="D10" s="1" t="s">
        <v>59</v>
      </c>
      <c r="E10" s="58" t="str">
        <f>IF(B10="","",B10&amp;"・"&amp;C10&amp;"・"&amp;(VLOOKUP(B10,選手登録票!$D:$F,2,FALSE))&amp;"　"&amp;(VLOOKUP(B10,選手登録票!$D:$F,3,FALSE))&amp;"・"&amp;(VLOOKUP(C10,選手登録票!$D:$F,2,FALSE))&amp;"　"&amp;(VLOOKUP(C10,選手登録票!$D:$F,3,FALSE)))</f>
        <v/>
      </c>
      <c r="F10" s="93" t="s">
        <v>105</v>
      </c>
    </row>
    <row r="11" spans="1:8">
      <c r="A11" t="s">
        <v>60</v>
      </c>
      <c r="B11" s="109"/>
      <c r="C11" s="109"/>
      <c r="D11" s="1" t="s">
        <v>60</v>
      </c>
      <c r="E11" s="58" t="str">
        <f>IF(B11="","",B11&amp;"・"&amp;C11&amp;"・"&amp;(VLOOKUP(B11,選手登録票!$D:$F,2,FALSE))&amp;"　"&amp;(VLOOKUP(B11,選手登録票!$D:$F,3,FALSE))&amp;"・"&amp;(VLOOKUP(C11,選手登録票!$D:$F,2,FALSE))&amp;"　"&amp;(VLOOKUP(C11,選手登録票!$D:$F,3,FALSE)))</f>
        <v/>
      </c>
      <c r="F11" s="93" t="s">
        <v>105</v>
      </c>
    </row>
    <row r="12" spans="1:8">
      <c r="A12" t="s">
        <v>61</v>
      </c>
      <c r="B12" s="109"/>
      <c r="C12" s="109"/>
      <c r="D12" s="1" t="s">
        <v>61</v>
      </c>
      <c r="E12" s="58" t="str">
        <f>IF(B12="","",B12&amp;"・"&amp;C12&amp;"・"&amp;(VLOOKUP(B12,選手登録票!$D:$F,2,FALSE))&amp;"　"&amp;(VLOOKUP(B12,選手登録票!$D:$F,3,FALSE))&amp;"・"&amp;(VLOOKUP(C12,選手登録票!$D:$F,2,FALSE))&amp;"　"&amp;(VLOOKUP(C12,選手登録票!$D:$F,3,FALSE)))</f>
        <v/>
      </c>
      <c r="F12" s="93" t="s">
        <v>105</v>
      </c>
    </row>
    <row r="13" spans="1:8">
      <c r="A13" t="s">
        <v>62</v>
      </c>
      <c r="B13" s="109"/>
      <c r="C13" s="109"/>
      <c r="D13" s="1" t="s">
        <v>62</v>
      </c>
      <c r="E13" s="58" t="str">
        <f>IF(B13="","",B13&amp;"・"&amp;C13&amp;"・"&amp;(VLOOKUP(B13,選手登録票!$D:$F,2,FALSE))&amp;"　"&amp;(VLOOKUP(B13,選手登録票!$D:$F,3,FALSE))&amp;"・"&amp;(VLOOKUP(C13,選手登録票!$D:$F,2,FALSE))&amp;"　"&amp;(VLOOKUP(C13,選手登録票!$D:$F,3,FALSE)))</f>
        <v/>
      </c>
      <c r="F13" s="93" t="s">
        <v>105</v>
      </c>
    </row>
    <row r="14" spans="1:8">
      <c r="A14" t="s">
        <v>63</v>
      </c>
      <c r="B14" s="109"/>
      <c r="C14" s="109"/>
      <c r="D14" s="1" t="s">
        <v>63</v>
      </c>
      <c r="E14" s="58" t="str">
        <f>IF(B14="","",B14&amp;"・"&amp;C14&amp;"・"&amp;(VLOOKUP(B14,選手登録票!$D:$F,2,FALSE))&amp;"　"&amp;(VLOOKUP(B14,選手登録票!$D:$F,3,FALSE))&amp;"・"&amp;(VLOOKUP(C14,選手登録票!$D:$F,2,FALSE))&amp;"　"&amp;(VLOOKUP(C14,選手登録票!$D:$F,3,FALSE)))</f>
        <v/>
      </c>
      <c r="F14" s="93" t="s">
        <v>105</v>
      </c>
    </row>
    <row r="15" spans="1:8">
      <c r="A15" t="s">
        <v>64</v>
      </c>
      <c r="B15" s="109"/>
      <c r="C15" s="109"/>
      <c r="D15" s="1" t="s">
        <v>64</v>
      </c>
      <c r="E15" s="58" t="str">
        <f>IF(B15="","",B15&amp;"・"&amp;C15&amp;"・"&amp;(VLOOKUP(B15,選手登録票!$D:$F,2,FALSE))&amp;"　"&amp;(VLOOKUP(B15,選手登録票!$D:$F,3,FALSE))&amp;"・"&amp;(VLOOKUP(C15,選手登録票!$D:$F,2,FALSE))&amp;"　"&amp;(VLOOKUP(C15,選手登録票!$D:$F,3,FALSE)))</f>
        <v/>
      </c>
      <c r="F15" s="93" t="s">
        <v>105</v>
      </c>
    </row>
    <row r="16" spans="1:8">
      <c r="A16" t="s">
        <v>65</v>
      </c>
      <c r="B16" s="109"/>
      <c r="C16" s="109"/>
      <c r="D16" s="1" t="s">
        <v>65</v>
      </c>
      <c r="E16" s="58" t="str">
        <f>IF(B16="","",B16&amp;"・"&amp;C16&amp;"・"&amp;(VLOOKUP(B16,選手登録票!$D:$F,2,FALSE))&amp;"　"&amp;(VLOOKUP(B16,選手登録票!$D:$F,3,FALSE))&amp;"・"&amp;(VLOOKUP(C16,選手登録票!$D:$F,2,FALSE))&amp;"　"&amp;(VLOOKUP(C16,選手登録票!$D:$F,3,FALSE)))</f>
        <v/>
      </c>
      <c r="F16" s="93" t="s">
        <v>105</v>
      </c>
    </row>
    <row r="17" spans="1:6">
      <c r="A17" t="s">
        <v>66</v>
      </c>
      <c r="B17" s="109"/>
      <c r="C17" s="109"/>
      <c r="D17" s="1" t="s">
        <v>66</v>
      </c>
      <c r="E17" s="58" t="str">
        <f>IF(B17="","",B17&amp;"・"&amp;C17&amp;"・"&amp;(VLOOKUP(B17,選手登録票!$D:$F,2,FALSE))&amp;"　"&amp;(VLOOKUP(B17,選手登録票!$D:$F,3,FALSE))&amp;"・"&amp;(VLOOKUP(C17,選手登録票!$D:$F,2,FALSE))&amp;"　"&amp;(VLOOKUP(C17,選手登録票!$D:$F,3,FALSE)))</f>
        <v/>
      </c>
      <c r="F17" s="93" t="s">
        <v>105</v>
      </c>
    </row>
    <row r="18" spans="1:6">
      <c r="A18" t="s">
        <v>67</v>
      </c>
      <c r="B18" s="109"/>
      <c r="C18" s="109"/>
      <c r="D18" s="1" t="s">
        <v>67</v>
      </c>
      <c r="E18" s="58" t="str">
        <f>IF(B18="","",B18&amp;"・"&amp;C18&amp;"・"&amp;(VLOOKUP(B18,選手登録票!$D:$F,2,FALSE))&amp;"　"&amp;(VLOOKUP(B18,選手登録票!$D:$F,3,FALSE))&amp;"・"&amp;(VLOOKUP(C18,選手登録票!$D:$F,2,FALSE))&amp;"　"&amp;(VLOOKUP(C18,選手登録票!$D:$F,3,FALSE)))</f>
        <v/>
      </c>
      <c r="F18" s="93" t="s">
        <v>105</v>
      </c>
    </row>
    <row r="19" spans="1:6">
      <c r="A19" t="s">
        <v>68</v>
      </c>
      <c r="B19" s="109"/>
      <c r="C19" s="109"/>
      <c r="D19" s="1" t="s">
        <v>68</v>
      </c>
      <c r="E19" s="58" t="str">
        <f>IF(B19="","",B19&amp;"・"&amp;C19&amp;"・"&amp;(VLOOKUP(B19,選手登録票!$D:$F,2,FALSE))&amp;"　"&amp;(VLOOKUP(B19,選手登録票!$D:$F,3,FALSE))&amp;"・"&amp;(VLOOKUP(C19,選手登録票!$D:$F,2,FALSE))&amp;"　"&amp;(VLOOKUP(C19,選手登録票!$D:$F,3,FALSE)))</f>
        <v/>
      </c>
      <c r="F19" s="93" t="s">
        <v>105</v>
      </c>
    </row>
    <row r="20" spans="1:6">
      <c r="A20" t="s">
        <v>69</v>
      </c>
      <c r="B20" s="109"/>
      <c r="C20" s="109"/>
      <c r="D20" s="1" t="s">
        <v>69</v>
      </c>
      <c r="E20" s="58" t="str">
        <f>IF(B20="","",B20&amp;"・"&amp;C20&amp;"・"&amp;(VLOOKUP(B20,選手登録票!$D:$F,2,FALSE))&amp;"　"&amp;(VLOOKUP(B20,選手登録票!$D:$F,3,FALSE))&amp;"・"&amp;(VLOOKUP(C20,選手登録票!$D:$F,2,FALSE))&amp;"　"&amp;(VLOOKUP(C20,選手登録票!$D:$F,3,FALSE)))</f>
        <v/>
      </c>
      <c r="F20" s="93" t="s">
        <v>105</v>
      </c>
    </row>
    <row r="21" spans="1:6">
      <c r="A21" t="s">
        <v>70</v>
      </c>
      <c r="B21" s="109"/>
      <c r="C21" s="109"/>
      <c r="D21" s="1" t="s">
        <v>70</v>
      </c>
      <c r="E21" s="58" t="str">
        <f>IF(B21="","",B21&amp;"・"&amp;C21&amp;"・"&amp;(VLOOKUP(B21,選手登録票!$D:$F,2,FALSE))&amp;"　"&amp;(VLOOKUP(B21,選手登録票!$D:$F,3,FALSE))&amp;"・"&amp;(VLOOKUP(C21,選手登録票!$D:$F,2,FALSE))&amp;"　"&amp;(VLOOKUP(C21,選手登録票!$D:$F,3,FALSE)))</f>
        <v/>
      </c>
      <c r="F21" s="93" t="s">
        <v>105</v>
      </c>
    </row>
    <row r="22" spans="1:6">
      <c r="A22" t="s">
        <v>71</v>
      </c>
      <c r="B22" s="109"/>
      <c r="C22" s="109"/>
      <c r="D22" s="1" t="s">
        <v>71</v>
      </c>
      <c r="E22" s="58" t="str">
        <f>IF(B22="","",B22&amp;"・"&amp;C22&amp;"・"&amp;(VLOOKUP(B22,選手登録票!$D:$F,2,FALSE))&amp;"　"&amp;(VLOOKUP(B22,選手登録票!$D:$F,3,FALSE))&amp;"・"&amp;(VLOOKUP(C22,選手登録票!$D:$F,2,FALSE))&amp;"　"&amp;(VLOOKUP(C22,選手登録票!$D:$F,3,FALSE)))</f>
        <v/>
      </c>
      <c r="F22" s="93" t="s">
        <v>105</v>
      </c>
    </row>
    <row r="23" spans="1:6">
      <c r="A23" t="s">
        <v>72</v>
      </c>
      <c r="B23" s="109"/>
      <c r="C23" s="109"/>
      <c r="D23" s="1" t="s">
        <v>72</v>
      </c>
      <c r="E23" s="58" t="str">
        <f>IF(B23="","",B23&amp;"・"&amp;C23&amp;"・"&amp;(VLOOKUP(B23,選手登録票!$D:$F,2,FALSE))&amp;"　"&amp;(VLOOKUP(B23,選手登録票!$D:$F,3,FALSE))&amp;"・"&amp;(VLOOKUP(C23,選手登録票!$D:$F,2,FALSE))&amp;"　"&amp;(VLOOKUP(C23,選手登録票!$D:$F,3,FALSE)))</f>
        <v/>
      </c>
      <c r="F23" s="93" t="s">
        <v>105</v>
      </c>
    </row>
    <row r="24" spans="1:6">
      <c r="A24" t="s">
        <v>73</v>
      </c>
      <c r="B24" s="109"/>
      <c r="C24" s="109"/>
      <c r="D24" s="1" t="s">
        <v>73</v>
      </c>
      <c r="E24" s="58" t="str">
        <f>IF(B24="","",B24&amp;"・"&amp;C24&amp;"・"&amp;(VLOOKUP(B24,選手登録票!$D:$F,2,FALSE))&amp;"　"&amp;(VLOOKUP(B24,選手登録票!$D:$F,3,FALSE))&amp;"・"&amp;(VLOOKUP(C24,選手登録票!$D:$F,2,FALSE))&amp;"　"&amp;(VLOOKUP(C24,選手登録票!$D:$F,3,FALSE)))</f>
        <v/>
      </c>
      <c r="F24" s="93" t="s">
        <v>105</v>
      </c>
    </row>
    <row r="25" spans="1:6">
      <c r="A25" t="s">
        <v>153</v>
      </c>
      <c r="B25" s="109"/>
      <c r="C25" s="109"/>
      <c r="D25" s="1" t="s">
        <v>153</v>
      </c>
      <c r="E25" s="58" t="str">
        <f>IF(B25="","",B25&amp;"・"&amp;C25&amp;"・"&amp;(VLOOKUP(B25,選手登録票!$D:$F,2,FALSE))&amp;"　"&amp;(VLOOKUP(B25,選手登録票!$D:$F,3,FALSE))&amp;"・"&amp;(VLOOKUP(C25,選手登録票!$D:$F,2,FALSE))&amp;"　"&amp;(VLOOKUP(C25,選手登録票!$D:$F,3,FALSE)))</f>
        <v/>
      </c>
      <c r="F25" s="93" t="s">
        <v>105</v>
      </c>
    </row>
    <row r="26" spans="1:6">
      <c r="A26" t="s">
        <v>154</v>
      </c>
      <c r="B26" s="109"/>
      <c r="C26" s="109"/>
      <c r="D26" s="1" t="s">
        <v>154</v>
      </c>
      <c r="E26" s="58" t="str">
        <f>IF(B26="","",B26&amp;"・"&amp;C26&amp;"・"&amp;(VLOOKUP(B26,選手登録票!$D:$F,2,FALSE))&amp;"　"&amp;(VLOOKUP(B26,選手登録票!$D:$F,3,FALSE))&amp;"・"&amp;(VLOOKUP(C26,選手登録票!$D:$F,2,FALSE))&amp;"　"&amp;(VLOOKUP(C26,選手登録票!$D:$F,3,FALSE)))</f>
        <v/>
      </c>
      <c r="F26" s="93" t="s">
        <v>105</v>
      </c>
    </row>
    <row r="27" spans="1:6">
      <c r="A27" t="s">
        <v>155</v>
      </c>
      <c r="B27" s="109"/>
      <c r="C27" s="109"/>
      <c r="D27" s="1" t="s">
        <v>155</v>
      </c>
      <c r="E27" s="58" t="str">
        <f>IF(B27="","",B27&amp;"・"&amp;C27&amp;"・"&amp;(VLOOKUP(B27,選手登録票!$D:$F,2,FALSE))&amp;"　"&amp;(VLOOKUP(B27,選手登録票!$D:$F,3,FALSE))&amp;"・"&amp;(VLOOKUP(C27,選手登録票!$D:$F,2,FALSE))&amp;"　"&amp;(VLOOKUP(C27,選手登録票!$D:$F,3,FALSE)))</f>
        <v/>
      </c>
      <c r="F27" s="93" t="s">
        <v>105</v>
      </c>
    </row>
    <row r="28" spans="1:6">
      <c r="A28" t="s">
        <v>156</v>
      </c>
      <c r="B28" s="109"/>
      <c r="C28" s="109"/>
      <c r="D28" s="1" t="s">
        <v>156</v>
      </c>
      <c r="E28" s="58" t="str">
        <f>IF(B28="","",B28&amp;"・"&amp;C28&amp;"・"&amp;(VLOOKUP(B28,選手登録票!$D:$F,2,FALSE))&amp;"　"&amp;(VLOOKUP(B28,選手登録票!$D:$F,3,FALSE))&amp;"・"&amp;(VLOOKUP(C28,選手登録票!$D:$F,2,FALSE))&amp;"　"&amp;(VLOOKUP(C28,選手登録票!$D:$F,3,FALSE)))</f>
        <v/>
      </c>
      <c r="F28" s="93" t="s">
        <v>105</v>
      </c>
    </row>
    <row r="29" spans="1:6">
      <c r="A29" t="s">
        <v>157</v>
      </c>
      <c r="B29" s="109"/>
      <c r="C29" s="109"/>
      <c r="D29" s="1" t="s">
        <v>157</v>
      </c>
      <c r="E29" s="58" t="str">
        <f>IF(B29="","",B29&amp;"・"&amp;C29&amp;"・"&amp;(VLOOKUP(B29,選手登録票!$D:$F,2,FALSE))&amp;"　"&amp;(VLOOKUP(B29,選手登録票!$D:$F,3,FALSE))&amp;"・"&amp;(VLOOKUP(C29,選手登録票!$D:$F,2,FALSE))&amp;"　"&amp;(VLOOKUP(C29,選手登録票!$D:$F,3,FALSE)))</f>
        <v/>
      </c>
      <c r="F29" s="93" t="s">
        <v>105</v>
      </c>
    </row>
    <row r="30" spans="1:6">
      <c r="A30" t="s">
        <v>158</v>
      </c>
      <c r="B30" s="109"/>
      <c r="C30" s="109"/>
      <c r="D30" s="1" t="s">
        <v>158</v>
      </c>
      <c r="E30" s="58" t="str">
        <f>IF(B30="","",B30&amp;"・"&amp;C30&amp;"・"&amp;(VLOOKUP(B30,選手登録票!$D:$F,2,FALSE))&amp;"　"&amp;(VLOOKUP(B30,選手登録票!$D:$F,3,FALSE))&amp;"・"&amp;(VLOOKUP(C30,選手登録票!$D:$F,2,FALSE))&amp;"　"&amp;(VLOOKUP(C30,選手登録票!$D:$F,3,FALSE)))</f>
        <v/>
      </c>
      <c r="F30" s="93" t="s">
        <v>105</v>
      </c>
    </row>
    <row r="31" spans="1:6">
      <c r="A31" t="s">
        <v>159</v>
      </c>
      <c r="B31" s="109"/>
      <c r="C31" s="109"/>
      <c r="D31" s="1" t="s">
        <v>159</v>
      </c>
      <c r="E31" s="58" t="str">
        <f>IF(B31="","",B31&amp;"・"&amp;C31&amp;"・"&amp;(VLOOKUP(B31,選手登録票!$D:$F,2,FALSE))&amp;"　"&amp;(VLOOKUP(B31,選手登録票!$D:$F,3,FALSE))&amp;"・"&amp;(VLOOKUP(C31,選手登録票!$D:$F,2,FALSE))&amp;"　"&amp;(VLOOKUP(C31,選手登録票!$D:$F,3,FALSE)))</f>
        <v/>
      </c>
      <c r="F31" s="93" t="s">
        <v>105</v>
      </c>
    </row>
    <row r="32" spans="1:6">
      <c r="A32" t="s">
        <v>160</v>
      </c>
      <c r="B32" s="109"/>
      <c r="C32" s="109"/>
      <c r="D32" s="1" t="s">
        <v>160</v>
      </c>
      <c r="E32" s="58" t="str">
        <f>IF(B32="","",B32&amp;"・"&amp;C32&amp;"・"&amp;(VLOOKUP(B32,選手登録票!$D:$F,2,FALSE))&amp;"　"&amp;(VLOOKUP(B32,選手登録票!$D:$F,3,FALSE))&amp;"・"&amp;(VLOOKUP(C32,選手登録票!$D:$F,2,FALSE))&amp;"　"&amp;(VLOOKUP(C32,選手登録票!$D:$F,3,FALSE)))</f>
        <v/>
      </c>
      <c r="F32" s="93" t="s">
        <v>105</v>
      </c>
    </row>
    <row r="33" spans="1:6">
      <c r="A33" t="s">
        <v>161</v>
      </c>
      <c r="B33" s="109"/>
      <c r="C33" s="109"/>
      <c r="D33" s="1" t="s">
        <v>161</v>
      </c>
      <c r="E33" s="58" t="str">
        <f>IF(B33="","",B33&amp;"・"&amp;C33&amp;"・"&amp;(VLOOKUP(B33,選手登録票!$D:$F,2,FALSE))&amp;"　"&amp;(VLOOKUP(B33,選手登録票!$D:$F,3,FALSE))&amp;"・"&amp;(VLOOKUP(C33,選手登録票!$D:$F,2,FALSE))&amp;"　"&amp;(VLOOKUP(C33,選手登録票!$D:$F,3,FALSE)))</f>
        <v/>
      </c>
      <c r="F33" s="93" t="s">
        <v>105</v>
      </c>
    </row>
    <row r="34" spans="1:6">
      <c r="A34" t="s">
        <v>162</v>
      </c>
      <c r="B34" s="109"/>
      <c r="C34" s="109"/>
      <c r="D34" s="1" t="s">
        <v>162</v>
      </c>
      <c r="E34" s="58" t="str">
        <f>IF(B34="","",B34&amp;"・"&amp;C34&amp;"・"&amp;(VLOOKUP(B34,選手登録票!$D:$F,2,FALSE))&amp;"　"&amp;(VLOOKUP(B34,選手登録票!$D:$F,3,FALSE))&amp;"・"&amp;(VLOOKUP(C34,選手登録票!$D:$F,2,FALSE))&amp;"　"&amp;(VLOOKUP(C34,選手登録票!$D:$F,3,FALSE)))</f>
        <v/>
      </c>
      <c r="F34" s="93" t="s">
        <v>105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showGridLines="0" workbookViewId="0">
      <selection activeCell="B12" sqref="B12"/>
    </sheetView>
  </sheetViews>
  <sheetFormatPr defaultRowHeight="15" customHeight="1"/>
  <cols>
    <col min="1" max="1" width="1.5" style="4" customWidth="1"/>
    <col min="2" max="2" width="3.625" style="4" customWidth="1"/>
    <col min="3" max="3" width="8.625" style="4" customWidth="1"/>
    <col min="4" max="5" width="6.625" style="4" customWidth="1"/>
    <col min="6" max="6" width="13.625" style="4" customWidth="1"/>
    <col min="7" max="7" width="8.625" style="4" customWidth="1"/>
    <col min="8" max="9" width="6.625" style="4" customWidth="1"/>
    <col min="10" max="10" width="13.625" style="4" customWidth="1"/>
    <col min="11" max="11" width="3.625" style="4" customWidth="1"/>
    <col min="12" max="12" width="11.625" style="4" customWidth="1"/>
    <col min="13" max="13" width="14.625" style="4" customWidth="1"/>
    <col min="14" max="16384" width="9" style="4"/>
  </cols>
  <sheetData>
    <row r="1" spans="2:13" ht="15" customHeight="1">
      <c r="B1" s="3" t="s">
        <v>4</v>
      </c>
    </row>
    <row r="2" spans="2:13" ht="15" customHeight="1">
      <c r="B2" s="3"/>
      <c r="L2" s="2"/>
      <c r="M2" s="5"/>
    </row>
    <row r="3" spans="2:13" ht="15" customHeight="1">
      <c r="B3" s="4" t="s">
        <v>14</v>
      </c>
    </row>
    <row r="5" spans="2:13" ht="15" customHeight="1">
      <c r="C5" s="4" t="s">
        <v>12</v>
      </c>
    </row>
    <row r="6" spans="2:13" ht="15" customHeight="1">
      <c r="C6" s="4" t="s">
        <v>110</v>
      </c>
    </row>
    <row r="8" spans="2:13" ht="15" customHeight="1">
      <c r="B8" s="175">
        <f ca="1">TODAY()</f>
        <v>44391</v>
      </c>
      <c r="C8" s="175"/>
      <c r="D8" s="176">
        <f>選手登録票!G2</f>
        <v>0</v>
      </c>
      <c r="E8" s="176"/>
      <c r="F8" s="176"/>
      <c r="G8" s="6" t="s">
        <v>8</v>
      </c>
      <c r="H8" s="15" t="s">
        <v>9</v>
      </c>
      <c r="I8" s="176">
        <f>選手登録票!G3</f>
        <v>0</v>
      </c>
      <c r="J8" s="176"/>
      <c r="K8" s="15" t="s">
        <v>10</v>
      </c>
    </row>
    <row r="9" spans="2:13" ht="15" customHeight="1">
      <c r="B9" s="102"/>
      <c r="C9" s="102"/>
      <c r="D9" s="15"/>
      <c r="E9" s="15"/>
      <c r="F9" s="15"/>
      <c r="G9" s="6"/>
      <c r="H9" s="15"/>
      <c r="I9" s="15"/>
      <c r="J9" s="15"/>
      <c r="K9" s="15"/>
    </row>
    <row r="10" spans="2:13" ht="15" customHeight="1">
      <c r="E10" s="6"/>
      <c r="F10" s="6"/>
      <c r="G10" s="6"/>
      <c r="H10" s="15" t="s">
        <v>113</v>
      </c>
      <c r="I10" s="176">
        <f>選手登録票!D6</f>
        <v>0</v>
      </c>
      <c r="J10" s="176"/>
      <c r="K10" s="15" t="s">
        <v>10</v>
      </c>
      <c r="L10" s="6"/>
    </row>
    <row r="11" spans="2:13" ht="15" customHeight="1">
      <c r="E11" s="6"/>
      <c r="F11" s="6"/>
      <c r="G11" s="6"/>
      <c r="H11" s="101"/>
      <c r="I11" s="16"/>
      <c r="J11" s="6"/>
      <c r="K11" s="6"/>
      <c r="L11" s="6"/>
    </row>
    <row r="12" spans="2:13" ht="15" customHeight="1">
      <c r="B12" s="3" t="s">
        <v>11</v>
      </c>
    </row>
    <row r="13" spans="2:13" ht="15" customHeight="1">
      <c r="B13" s="3"/>
    </row>
    <row r="14" spans="2:13" ht="15" customHeight="1">
      <c r="B14" s="4" t="s">
        <v>107</v>
      </c>
    </row>
    <row r="15" spans="2:13" ht="15" customHeight="1">
      <c r="B15" s="100" t="s">
        <v>106</v>
      </c>
    </row>
    <row r="16" spans="2:13" ht="15" customHeight="1">
      <c r="B16" s="100" t="s">
        <v>108</v>
      </c>
    </row>
    <row r="17" spans="2:13" ht="15" customHeight="1">
      <c r="B17" s="100" t="s">
        <v>109</v>
      </c>
    </row>
    <row r="18" spans="2:13" ht="15" customHeight="1">
      <c r="B18" s="4" t="s">
        <v>1</v>
      </c>
    </row>
    <row r="19" spans="2:13" ht="15" customHeight="1">
      <c r="B19" s="4" t="s">
        <v>111</v>
      </c>
    </row>
    <row r="20" spans="2:13" ht="15" customHeight="1">
      <c r="B20" s="100" t="s">
        <v>112</v>
      </c>
    </row>
    <row r="21" spans="2:13" ht="15" customHeight="1" thickBot="1">
      <c r="B21" s="6" t="s">
        <v>13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2:13" ht="15" customHeight="1">
      <c r="B22" s="115"/>
      <c r="C22" s="177" t="s">
        <v>121</v>
      </c>
      <c r="D22" s="166"/>
      <c r="E22" s="165" t="s">
        <v>122</v>
      </c>
      <c r="F22" s="166"/>
      <c r="G22" s="178" t="s">
        <v>115</v>
      </c>
      <c r="H22" s="178"/>
      <c r="I22" s="178"/>
      <c r="J22" s="106" t="s">
        <v>0</v>
      </c>
    </row>
    <row r="23" spans="2:13" ht="15" customHeight="1">
      <c r="B23" s="116">
        <v>1</v>
      </c>
      <c r="C23" s="167"/>
      <c r="D23" s="168"/>
      <c r="E23" s="171"/>
      <c r="F23" s="168"/>
      <c r="G23" s="173"/>
      <c r="H23" s="173"/>
      <c r="I23" s="173"/>
      <c r="J23" s="122"/>
    </row>
    <row r="24" spans="2:13" ht="15" customHeight="1" thickBot="1">
      <c r="B24" s="117">
        <v>2</v>
      </c>
      <c r="C24" s="169"/>
      <c r="D24" s="170"/>
      <c r="E24" s="172"/>
      <c r="F24" s="170"/>
      <c r="G24" s="174"/>
      <c r="H24" s="174"/>
      <c r="I24" s="174"/>
      <c r="J24" s="123"/>
    </row>
    <row r="25" spans="2:13" ht="15" customHeight="1">
      <c r="B25" s="100" t="s">
        <v>114</v>
      </c>
    </row>
    <row r="26" spans="2:13" ht="15" customHeight="1" thickBot="1">
      <c r="B26" s="6" t="s">
        <v>3</v>
      </c>
      <c r="C26" s="6"/>
      <c r="D26" s="6"/>
      <c r="E26" s="6"/>
      <c r="F26" s="6"/>
      <c r="G26" s="6"/>
    </row>
    <row r="27" spans="2:13" ht="15" customHeight="1">
      <c r="B27" s="115"/>
      <c r="C27" s="118" t="s">
        <v>49</v>
      </c>
      <c r="D27" s="165" t="s">
        <v>48</v>
      </c>
      <c r="E27" s="166"/>
      <c r="F27" s="106" t="s">
        <v>0</v>
      </c>
      <c r="G27" s="90" t="s">
        <v>50</v>
      </c>
      <c r="H27" s="165" t="s">
        <v>51</v>
      </c>
      <c r="I27" s="166"/>
      <c r="J27" s="7" t="s">
        <v>0</v>
      </c>
      <c r="K27" s="15"/>
    </row>
    <row r="28" spans="2:13" ht="15" customHeight="1">
      <c r="B28" s="116">
        <v>1</v>
      </c>
      <c r="C28" s="119">
        <f>'申込補助シート（申込時使用）'!B5</f>
        <v>0</v>
      </c>
      <c r="D28" s="8" t="str">
        <f>IF(ISERROR(VLOOKUP(C28,選手登録票!$D:$F,2,FALSE)),"",VLOOKUP(C28,選手登録票!$D:$F,2,FALSE))</f>
        <v/>
      </c>
      <c r="E28" s="9" t="str">
        <f>IF(ISERROR(VLOOKUP(C28,選手登録票!$D:$F,3,FALSE)),"",VLOOKUP(C28,選手登録票!$D:$F,3,FALSE))</f>
        <v/>
      </c>
      <c r="F28" s="107"/>
      <c r="G28" s="103">
        <f>'申込補助シート（申込時使用）'!C5</f>
        <v>0</v>
      </c>
      <c r="H28" s="8" t="str">
        <f>IF(ISERROR(VLOOKUP(G28,選手登録票!$D:$F,2,FALSE)),"",VLOOKUP(G28,選手登録票!$D:$F,2,FALSE))</f>
        <v/>
      </c>
      <c r="I28" s="9" t="str">
        <f>IF(ISERROR(VLOOKUP(G28,選手登録票!$D:$F,3,FALSE)),"",VLOOKUP(G28,選手登録票!$D:$F,3,FALSE))</f>
        <v/>
      </c>
      <c r="J28" s="10"/>
      <c r="K28" s="15"/>
    </row>
    <row r="29" spans="2:13" ht="15" customHeight="1">
      <c r="B29" s="116">
        <v>2</v>
      </c>
      <c r="C29" s="119">
        <f>'申込補助シート（申込時使用）'!B6</f>
        <v>0</v>
      </c>
      <c r="D29" s="8" t="str">
        <f>IF(ISERROR(VLOOKUP(C29,選手登録票!$D:$F,2,FALSE)),"",VLOOKUP(C29,選手登録票!$D:$F,2,FALSE))</f>
        <v/>
      </c>
      <c r="E29" s="9" t="str">
        <f>IF(ISERROR(VLOOKUP(C29,選手登録票!$D:$F,3,FALSE)),"",VLOOKUP(C29,選手登録票!$D:$F,3,FALSE))</f>
        <v/>
      </c>
      <c r="F29" s="107"/>
      <c r="G29" s="103">
        <f>'申込補助シート（申込時使用）'!C6</f>
        <v>0</v>
      </c>
      <c r="H29" s="8" t="str">
        <f>IF(ISERROR(VLOOKUP(G29,選手登録票!$D:$F,2,FALSE)),"",VLOOKUP(G29,選手登録票!$D:$F,2,FALSE))</f>
        <v/>
      </c>
      <c r="I29" s="9" t="str">
        <f>IF(ISERROR(VLOOKUP(G29,選手登録票!$D:$F,3,FALSE)),"",VLOOKUP(G29,選手登録票!$D:$F,3,FALSE))</f>
        <v/>
      </c>
      <c r="J29" s="10"/>
      <c r="K29" s="15"/>
    </row>
    <row r="30" spans="2:13" ht="15" customHeight="1">
      <c r="B30" s="116">
        <v>3</v>
      </c>
      <c r="C30" s="119">
        <f>'申込補助シート（申込時使用）'!B7</f>
        <v>0</v>
      </c>
      <c r="D30" s="8" t="str">
        <f>IF(ISERROR(VLOOKUP(C30,選手登録票!$D:$F,2,FALSE)),"",VLOOKUP(C30,選手登録票!$D:$F,2,FALSE))</f>
        <v/>
      </c>
      <c r="E30" s="9" t="str">
        <f>IF(ISERROR(VLOOKUP(C30,選手登録票!$D:$F,3,FALSE)),"",VLOOKUP(C30,選手登録票!$D:$F,3,FALSE))</f>
        <v/>
      </c>
      <c r="F30" s="107"/>
      <c r="G30" s="103">
        <f>'申込補助シート（申込時使用）'!C7</f>
        <v>0</v>
      </c>
      <c r="H30" s="8" t="str">
        <f>IF(ISERROR(VLOOKUP(G30,選手登録票!$D:$F,2,FALSE)),"",VLOOKUP(G30,選手登録票!$D:$F,2,FALSE))</f>
        <v/>
      </c>
      <c r="I30" s="9" t="str">
        <f>IF(ISERROR(VLOOKUP(G30,選手登録票!$D:$F,3,FALSE)),"",VLOOKUP(G30,選手登録票!$D:$F,3,FALSE))</f>
        <v/>
      </c>
      <c r="J30" s="10"/>
      <c r="K30" s="15"/>
    </row>
    <row r="31" spans="2:13" ht="15" customHeight="1">
      <c r="B31" s="116">
        <v>4</v>
      </c>
      <c r="C31" s="119">
        <f>'申込補助シート（申込時使用）'!B8</f>
        <v>0</v>
      </c>
      <c r="D31" s="8" t="str">
        <f>IF(ISERROR(VLOOKUP(C31,選手登録票!$D:$F,2,FALSE)),"",VLOOKUP(C31,選手登録票!$D:$F,2,FALSE))</f>
        <v/>
      </c>
      <c r="E31" s="9" t="str">
        <f>IF(ISERROR(VLOOKUP(C31,選手登録票!$D:$F,3,FALSE)),"",VLOOKUP(C31,選手登録票!$D:$F,3,FALSE))</f>
        <v/>
      </c>
      <c r="F31" s="107"/>
      <c r="G31" s="103">
        <f>'申込補助シート（申込時使用）'!C8</f>
        <v>0</v>
      </c>
      <c r="H31" s="8" t="str">
        <f>IF(ISERROR(VLOOKUP(G31,選手登録票!$D:$F,2,FALSE)),"",VLOOKUP(G31,選手登録票!$D:$F,2,FALSE))</f>
        <v/>
      </c>
      <c r="I31" s="9" t="str">
        <f>IF(ISERROR(VLOOKUP(G31,選手登録票!$D:$F,3,FALSE)),"",VLOOKUP(G31,選手登録票!$D:$F,3,FALSE))</f>
        <v/>
      </c>
      <c r="J31" s="10"/>
      <c r="K31" s="15"/>
    </row>
    <row r="32" spans="2:13" ht="15" customHeight="1">
      <c r="B32" s="116">
        <v>5</v>
      </c>
      <c r="C32" s="119">
        <f>'申込補助シート（申込時使用）'!B9</f>
        <v>0</v>
      </c>
      <c r="D32" s="8" t="str">
        <f>IF(ISERROR(VLOOKUP(C32,選手登録票!$D:$F,2,FALSE)),"",VLOOKUP(C32,選手登録票!$D:$F,2,FALSE))</f>
        <v/>
      </c>
      <c r="E32" s="9" t="str">
        <f>IF(ISERROR(VLOOKUP(C32,選手登録票!$D:$F,3,FALSE)),"",VLOOKUP(C32,選手登録票!$D:$F,3,FALSE))</f>
        <v/>
      </c>
      <c r="F32" s="107"/>
      <c r="G32" s="103">
        <f>'申込補助シート（申込時使用）'!C9</f>
        <v>0</v>
      </c>
      <c r="H32" s="8" t="str">
        <f>IF(ISERROR(VLOOKUP(G32,選手登録票!$D:$F,2,FALSE)),"",VLOOKUP(G32,選手登録票!$D:$F,2,FALSE))</f>
        <v/>
      </c>
      <c r="I32" s="9" t="str">
        <f>IF(ISERROR(VLOOKUP(G32,選手登録票!$D:$F,3,FALSE)),"",VLOOKUP(G32,選手登録票!$D:$F,3,FALSE))</f>
        <v/>
      </c>
      <c r="J32" s="10"/>
      <c r="K32" s="15"/>
    </row>
    <row r="33" spans="2:13" ht="15" customHeight="1">
      <c r="B33" s="116">
        <v>6</v>
      </c>
      <c r="C33" s="119">
        <f>'申込補助シート（申込時使用）'!B10</f>
        <v>0</v>
      </c>
      <c r="D33" s="13" t="str">
        <f>IF(ISERROR(VLOOKUP(C33,選手登録票!$D:$F,2,FALSE)),"",VLOOKUP(C33,選手登録票!$D:$F,2,FALSE))</f>
        <v/>
      </c>
      <c r="E33" s="9" t="str">
        <f>IF(ISERROR(VLOOKUP(C33,選手登録票!$D:$F,3,FALSE)),"",VLOOKUP(C33,選手登録票!$D:$F,3,FALSE))</f>
        <v/>
      </c>
      <c r="F33" s="107"/>
      <c r="G33" s="103">
        <f>'申込補助シート（申込時使用）'!C10</f>
        <v>0</v>
      </c>
      <c r="H33" s="13" t="str">
        <f>IF(ISERROR(VLOOKUP(G33,選手登録票!$D:$F,2,FALSE)),"",VLOOKUP(G33,選手登録票!$D:$F,2,FALSE))</f>
        <v/>
      </c>
      <c r="I33" s="9" t="str">
        <f>IF(ISERROR(VLOOKUP(G33,選手登録票!$D:$F,3,FALSE)),"",VLOOKUP(G33,選手登録票!$D:$F,3,FALSE))</f>
        <v/>
      </c>
      <c r="J33" s="10"/>
      <c r="K33" s="15"/>
    </row>
    <row r="34" spans="2:13" ht="15" customHeight="1">
      <c r="B34" s="116">
        <v>7</v>
      </c>
      <c r="C34" s="119">
        <f>'申込補助シート（申込時使用）'!B11</f>
        <v>0</v>
      </c>
      <c r="D34" s="13" t="str">
        <f>IF(ISERROR(VLOOKUP(C34,選手登録票!$D:$F,2,FALSE)),"",VLOOKUP(C34,選手登録票!$D:$F,2,FALSE))</f>
        <v/>
      </c>
      <c r="E34" s="9" t="str">
        <f>IF(ISERROR(VLOOKUP(C34,選手登録票!$D:$F,3,FALSE)),"",VLOOKUP(C34,選手登録票!$D:$F,3,FALSE))</f>
        <v/>
      </c>
      <c r="F34" s="107"/>
      <c r="G34" s="103">
        <f>'申込補助シート（申込時使用）'!C11</f>
        <v>0</v>
      </c>
      <c r="H34" s="13" t="str">
        <f>IF(ISERROR(VLOOKUP(G34,選手登録票!$D:$F,2,FALSE)),"",VLOOKUP(G34,選手登録票!$D:$F,2,FALSE))</f>
        <v/>
      </c>
      <c r="I34" s="9" t="str">
        <f>IF(ISERROR(VLOOKUP(G34,選手登録票!$D:$F,3,FALSE)),"",VLOOKUP(G34,選手登録票!$D:$F,3,FALSE))</f>
        <v/>
      </c>
      <c r="J34" s="10"/>
      <c r="K34" s="15"/>
    </row>
    <row r="35" spans="2:13" ht="15" customHeight="1">
      <c r="B35" s="116">
        <v>8</v>
      </c>
      <c r="C35" s="119">
        <f>'申込補助シート（申込時使用）'!B12</f>
        <v>0</v>
      </c>
      <c r="D35" s="13" t="str">
        <f>IF(ISERROR(VLOOKUP(C35,選手登録票!$D:$F,2,FALSE)),"",VLOOKUP(C35,選手登録票!$D:$F,2,FALSE))</f>
        <v/>
      </c>
      <c r="E35" s="9" t="str">
        <f>IF(ISERROR(VLOOKUP(C35,選手登録票!$D:$F,3,FALSE)),"",VLOOKUP(C35,選手登録票!$D:$F,3,FALSE))</f>
        <v/>
      </c>
      <c r="F35" s="107"/>
      <c r="G35" s="103">
        <f>'申込補助シート（申込時使用）'!C12</f>
        <v>0</v>
      </c>
      <c r="H35" s="13" t="str">
        <f>IF(ISERROR(VLOOKUP(G35,選手登録票!$D:$F,2,FALSE)),"",VLOOKUP(G35,選手登録票!$D:$F,2,FALSE))</f>
        <v/>
      </c>
      <c r="I35" s="9" t="str">
        <f>IF(ISERROR(VLOOKUP(G35,選手登録票!$D:$F,3,FALSE)),"",VLOOKUP(G35,選手登録票!$D:$F,3,FALSE))</f>
        <v/>
      </c>
      <c r="J35" s="10"/>
      <c r="K35" s="15"/>
    </row>
    <row r="36" spans="2:13" ht="15" customHeight="1">
      <c r="B36" s="116">
        <v>9</v>
      </c>
      <c r="C36" s="119">
        <f>'申込補助シート（申込時使用）'!B13</f>
        <v>0</v>
      </c>
      <c r="D36" s="8" t="str">
        <f>IF(ISERROR(VLOOKUP(C36,選手登録票!$D:$F,2,FALSE)),"",VLOOKUP(C36,選手登録票!$D:$F,2,FALSE))</f>
        <v/>
      </c>
      <c r="E36" s="9" t="str">
        <f>IF(ISERROR(VLOOKUP(C36,選手登録票!$D:$F,3,FALSE)),"",VLOOKUP(C36,選手登録票!$D:$F,3,FALSE))</f>
        <v/>
      </c>
      <c r="F36" s="107"/>
      <c r="G36" s="103">
        <f>'申込補助シート（申込時使用）'!C13</f>
        <v>0</v>
      </c>
      <c r="H36" s="8" t="str">
        <f>IF(ISERROR(VLOOKUP(G36,選手登録票!$D:$F,2,FALSE)),"",VLOOKUP(G36,選手登録票!$D:$F,2,FALSE))</f>
        <v/>
      </c>
      <c r="I36" s="9" t="str">
        <f>IF(ISERROR(VLOOKUP(G36,選手登録票!$D:$F,3,FALSE)),"",VLOOKUP(G36,選手登録票!$D:$F,3,FALSE))</f>
        <v/>
      </c>
      <c r="J36" s="10"/>
      <c r="K36" s="15"/>
    </row>
    <row r="37" spans="2:13" ht="15" customHeight="1">
      <c r="B37" s="116">
        <v>10</v>
      </c>
      <c r="C37" s="119">
        <f>'申込補助シート（申込時使用）'!B14</f>
        <v>0</v>
      </c>
      <c r="D37" s="13" t="str">
        <f>IF(ISERROR(VLOOKUP(C37,選手登録票!$D:$F,2,FALSE)),"",VLOOKUP(C37,選手登録票!$D:$F,2,FALSE))</f>
        <v/>
      </c>
      <c r="E37" s="9" t="str">
        <f>IF(ISERROR(VLOOKUP(C37,選手登録票!$D:$F,3,FALSE)),"",VLOOKUP(C37,選手登録票!$D:$F,3,FALSE))</f>
        <v/>
      </c>
      <c r="F37" s="107"/>
      <c r="G37" s="103">
        <f>'申込補助シート（申込時使用）'!C14</f>
        <v>0</v>
      </c>
      <c r="H37" s="13" t="str">
        <f>IF(ISERROR(VLOOKUP(G37,選手登録票!$D:$F,2,FALSE)),"",VLOOKUP(G37,選手登録票!$D:$F,2,FALSE))</f>
        <v/>
      </c>
      <c r="I37" s="9" t="str">
        <f>IF(ISERROR(VLOOKUP(G37,選手登録票!$D:$F,3,FALSE)),"",VLOOKUP(G37,選手登録票!$D:$F,3,FALSE))</f>
        <v/>
      </c>
      <c r="J37" s="10"/>
      <c r="K37" s="15"/>
    </row>
    <row r="38" spans="2:13" ht="15" customHeight="1">
      <c r="B38" s="116">
        <v>11</v>
      </c>
      <c r="C38" s="119">
        <f>'申込補助シート（申込時使用）'!B15</f>
        <v>0</v>
      </c>
      <c r="D38" s="13" t="str">
        <f>IF(ISERROR(VLOOKUP(C38,選手登録票!$D:$F,2,FALSE)),"",VLOOKUP(C38,選手登録票!$D:$F,2,FALSE))</f>
        <v/>
      </c>
      <c r="E38" s="9" t="str">
        <f>IF(ISERROR(VLOOKUP(C38,選手登録票!$D:$F,3,FALSE)),"",VLOOKUP(C38,選手登録票!$D:$F,3,FALSE))</f>
        <v/>
      </c>
      <c r="F38" s="107"/>
      <c r="G38" s="103">
        <f>'申込補助シート（申込時使用）'!C15</f>
        <v>0</v>
      </c>
      <c r="H38" s="13" t="str">
        <f>IF(ISERROR(VLOOKUP(G38,選手登録票!$D:$F,2,FALSE)),"",VLOOKUP(G38,選手登録票!$D:$F,2,FALSE))</f>
        <v/>
      </c>
      <c r="I38" s="9" t="str">
        <f>IF(ISERROR(VLOOKUP(G38,選手登録票!$D:$F,3,FALSE)),"",VLOOKUP(G38,選手登録票!$D:$F,3,FALSE))</f>
        <v/>
      </c>
      <c r="J38" s="10"/>
      <c r="K38" s="15"/>
    </row>
    <row r="39" spans="2:13" ht="15" customHeight="1">
      <c r="B39" s="116">
        <v>12</v>
      </c>
      <c r="C39" s="119">
        <f>'申込補助シート（申込時使用）'!B16</f>
        <v>0</v>
      </c>
      <c r="D39" s="13" t="str">
        <f>IF(ISERROR(VLOOKUP(C39,選手登録票!$D:$F,2,FALSE)),"",VLOOKUP(C39,選手登録票!$D:$F,2,FALSE))</f>
        <v/>
      </c>
      <c r="E39" s="9" t="str">
        <f>IF(ISERROR(VLOOKUP(C39,選手登録票!$D:$F,3,FALSE)),"",VLOOKUP(C39,選手登録票!$D:$F,3,FALSE))</f>
        <v/>
      </c>
      <c r="F39" s="107"/>
      <c r="G39" s="103">
        <f>'申込補助シート（申込時使用）'!C16</f>
        <v>0</v>
      </c>
      <c r="H39" s="13" t="str">
        <f>IF(ISERROR(VLOOKUP(G39,選手登録票!$D:$F,2,FALSE)),"",VLOOKUP(G39,選手登録票!$D:$F,2,FALSE))</f>
        <v/>
      </c>
      <c r="I39" s="9" t="str">
        <f>IF(ISERROR(VLOOKUP(G39,選手登録票!$D:$F,3,FALSE)),"",VLOOKUP(G39,選手登録票!$D:$F,3,FALSE))</f>
        <v/>
      </c>
      <c r="J39" s="10"/>
      <c r="K39" s="15"/>
    </row>
    <row r="40" spans="2:13" ht="15" customHeight="1">
      <c r="B40" s="116">
        <v>13</v>
      </c>
      <c r="C40" s="119">
        <f>'申込補助シート（申込時使用）'!B17</f>
        <v>0</v>
      </c>
      <c r="D40" s="13" t="str">
        <f>IF(ISERROR(VLOOKUP(C40,選手登録票!$D:$F,2,FALSE)),"",VLOOKUP(C40,選手登録票!$D:$F,2,FALSE))</f>
        <v/>
      </c>
      <c r="E40" s="9" t="str">
        <f>IF(ISERROR(VLOOKUP(C40,選手登録票!$D:$F,3,FALSE)),"",VLOOKUP(C40,選手登録票!$D:$F,3,FALSE))</f>
        <v/>
      </c>
      <c r="F40" s="107"/>
      <c r="G40" s="103">
        <f>'申込補助シート（申込時使用）'!C17</f>
        <v>0</v>
      </c>
      <c r="H40" s="13" t="str">
        <f>IF(ISERROR(VLOOKUP(G40,選手登録票!$D:$F,2,FALSE)),"",VLOOKUP(G40,選手登録票!$D:$F,2,FALSE))</f>
        <v/>
      </c>
      <c r="I40" s="9" t="str">
        <f>IF(ISERROR(VLOOKUP(G40,選手登録票!$D:$F,3,FALSE)),"",VLOOKUP(G40,選手登録票!$D:$F,3,FALSE))</f>
        <v/>
      </c>
      <c r="J40" s="10"/>
      <c r="K40" s="15"/>
    </row>
    <row r="41" spans="2:13" ht="15" customHeight="1">
      <c r="B41" s="116">
        <v>14</v>
      </c>
      <c r="C41" s="119">
        <f>'申込補助シート（申込時使用）'!B18</f>
        <v>0</v>
      </c>
      <c r="D41" s="8" t="str">
        <f>IF(ISERROR(VLOOKUP(C41,選手登録票!$D:$F,2,FALSE)),"",VLOOKUP(C41,選手登録票!$D:$F,2,FALSE))</f>
        <v/>
      </c>
      <c r="E41" s="9" t="str">
        <f>IF(ISERROR(VLOOKUP(C41,選手登録票!$D:$F,3,FALSE)),"",VLOOKUP(C41,選手登録票!$D:$F,3,FALSE))</f>
        <v/>
      </c>
      <c r="F41" s="107"/>
      <c r="G41" s="103">
        <f>'申込補助シート（申込時使用）'!C18</f>
        <v>0</v>
      </c>
      <c r="H41" s="8" t="str">
        <f>IF(ISERROR(VLOOKUP(G41,選手登録票!$D:$F,2,FALSE)),"",VLOOKUP(G41,選手登録票!$D:$F,2,FALSE))</f>
        <v/>
      </c>
      <c r="I41" s="9" t="str">
        <f>IF(ISERROR(VLOOKUP(G41,選手登録票!$D:$F,3,FALSE)),"",VLOOKUP(G41,選手登録票!$D:$F,3,FALSE))</f>
        <v/>
      </c>
      <c r="J41" s="10"/>
      <c r="K41" s="15"/>
    </row>
    <row r="42" spans="2:13" ht="15" customHeight="1">
      <c r="B42" s="116">
        <v>15</v>
      </c>
      <c r="C42" s="119">
        <f>'申込補助シート（申込時使用）'!B19</f>
        <v>0</v>
      </c>
      <c r="D42" s="13" t="str">
        <f>IF(ISERROR(VLOOKUP(C42,選手登録票!$D:$F,2,FALSE)),"",VLOOKUP(C42,選手登録票!$D:$F,2,FALSE))</f>
        <v/>
      </c>
      <c r="E42" s="9" t="str">
        <f>IF(ISERROR(VLOOKUP(C42,選手登録票!$D:$F,3,FALSE)),"",VLOOKUP(C42,選手登録票!$D:$F,3,FALSE))</f>
        <v/>
      </c>
      <c r="F42" s="107"/>
      <c r="G42" s="103">
        <f>'申込補助シート（申込時使用）'!C19</f>
        <v>0</v>
      </c>
      <c r="H42" s="13" t="str">
        <f>IF(ISERROR(VLOOKUP(G42,選手登録票!$D:$F,2,FALSE)),"",VLOOKUP(G42,選手登録票!$D:$F,2,FALSE))</f>
        <v/>
      </c>
      <c r="I42" s="9" t="str">
        <f>IF(ISERROR(VLOOKUP(G42,選手登録票!$D:$F,3,FALSE)),"",VLOOKUP(G42,選手登録票!$D:$F,3,FALSE))</f>
        <v/>
      </c>
      <c r="J42" s="10"/>
      <c r="K42" s="15"/>
    </row>
    <row r="43" spans="2:13" ht="15" customHeight="1">
      <c r="B43" s="116">
        <v>16</v>
      </c>
      <c r="C43" s="119">
        <f>'申込補助シート（申込時使用）'!B20</f>
        <v>0</v>
      </c>
      <c r="D43" s="13" t="str">
        <f>IF(ISERROR(VLOOKUP(C43,選手登録票!$D:$F,2,FALSE)),"",VLOOKUP(C43,選手登録票!$D:$F,2,FALSE))</f>
        <v/>
      </c>
      <c r="E43" s="9" t="str">
        <f>IF(ISERROR(VLOOKUP(C43,選手登録票!$D:$F,3,FALSE)),"",VLOOKUP(C43,選手登録票!$D:$F,3,FALSE))</f>
        <v/>
      </c>
      <c r="F43" s="107"/>
      <c r="G43" s="103">
        <f>'申込補助シート（申込時使用）'!C20</f>
        <v>0</v>
      </c>
      <c r="H43" s="13" t="str">
        <f>IF(ISERROR(VLOOKUP(G43,選手登録票!$D:$F,2,FALSE)),"",VLOOKUP(G43,選手登録票!$D:$F,2,FALSE))</f>
        <v/>
      </c>
      <c r="I43" s="9" t="str">
        <f>IF(ISERROR(VLOOKUP(G43,選手登録票!$D:$F,3,FALSE)),"",VLOOKUP(G43,選手登録票!$D:$F,3,FALSE))</f>
        <v/>
      </c>
      <c r="J43" s="10"/>
      <c r="K43" s="15"/>
    </row>
    <row r="44" spans="2:13" ht="15" customHeight="1">
      <c r="B44" s="116">
        <v>17</v>
      </c>
      <c r="C44" s="119">
        <f>'申込補助シート（申込時使用）'!B21</f>
        <v>0</v>
      </c>
      <c r="D44" s="13" t="str">
        <f>IF(ISERROR(VLOOKUP(C44,選手登録票!$D:$F,2,FALSE)),"",VLOOKUP(C44,選手登録票!$D:$F,2,FALSE))</f>
        <v/>
      </c>
      <c r="E44" s="9" t="str">
        <f>IF(ISERROR(VLOOKUP(C44,選手登録票!$D:$F,3,FALSE)),"",VLOOKUP(C44,選手登録票!$D:$F,3,FALSE))</f>
        <v/>
      </c>
      <c r="F44" s="107"/>
      <c r="G44" s="103">
        <f>'申込補助シート（申込時使用）'!C21</f>
        <v>0</v>
      </c>
      <c r="H44" s="13" t="str">
        <f>IF(ISERROR(VLOOKUP(G44,選手登録票!$D:$F,2,FALSE)),"",VLOOKUP(G44,選手登録票!$D:$F,2,FALSE))</f>
        <v/>
      </c>
      <c r="I44" s="9" t="str">
        <f>IF(ISERROR(VLOOKUP(G44,選手登録票!$D:$F,3,FALSE)),"",VLOOKUP(G44,選手登録票!$D:$F,3,FALSE))</f>
        <v/>
      </c>
      <c r="J44" s="10"/>
      <c r="K44" s="15"/>
    </row>
    <row r="45" spans="2:13" ht="15" customHeight="1">
      <c r="B45" s="116">
        <v>18</v>
      </c>
      <c r="C45" s="119">
        <f>'申込補助シート（申込時使用）'!B22</f>
        <v>0</v>
      </c>
      <c r="D45" s="13" t="str">
        <f>IF(ISERROR(VLOOKUP(C45,選手登録票!$D:$F,2,FALSE)),"",VLOOKUP(C45,選手登録票!$D:$F,2,FALSE))</f>
        <v/>
      </c>
      <c r="E45" s="9" t="str">
        <f>IF(ISERROR(VLOOKUP(C45,選手登録票!$D:$F,3,FALSE)),"",VLOOKUP(C45,選手登録票!$D:$F,3,FALSE))</f>
        <v/>
      </c>
      <c r="F45" s="107"/>
      <c r="G45" s="103">
        <f>'申込補助シート（申込時使用）'!C22</f>
        <v>0</v>
      </c>
      <c r="H45" s="13" t="str">
        <f>IF(ISERROR(VLOOKUP(G45,選手登録票!$D:$F,2,FALSE)),"",VLOOKUP(G45,選手登録票!$D:$F,2,FALSE))</f>
        <v/>
      </c>
      <c r="I45" s="9" t="str">
        <f>IF(ISERROR(VLOOKUP(G45,選手登録票!$D:$F,3,FALSE)),"",VLOOKUP(G45,選手登録票!$D:$F,3,FALSE))</f>
        <v/>
      </c>
      <c r="J45" s="10"/>
      <c r="K45" s="15"/>
    </row>
    <row r="46" spans="2:13" ht="15" customHeight="1">
      <c r="B46" s="116">
        <v>19</v>
      </c>
      <c r="C46" s="119">
        <f>'申込補助シート（申込時使用）'!B23</f>
        <v>0</v>
      </c>
      <c r="D46" s="13" t="str">
        <f>IF(ISERROR(VLOOKUP(C46,選手登録票!$D:$F,2,FALSE)),"",VLOOKUP(C46,選手登録票!$D:$F,2,FALSE))</f>
        <v/>
      </c>
      <c r="E46" s="9" t="str">
        <f>IF(ISERROR(VLOOKUP(C46,選手登録票!$D:$F,3,FALSE)),"",VLOOKUP(C46,選手登録票!$D:$F,3,FALSE))</f>
        <v/>
      </c>
      <c r="F46" s="107"/>
      <c r="G46" s="103">
        <f>'申込補助シート（申込時使用）'!C23</f>
        <v>0</v>
      </c>
      <c r="H46" s="13" t="str">
        <f>IF(ISERROR(VLOOKUP(G46,選手登録票!$D:$F,2,FALSE)),"",VLOOKUP(G46,選手登録票!$D:$F,2,FALSE))</f>
        <v/>
      </c>
      <c r="I46" s="9" t="str">
        <f>IF(ISERROR(VLOOKUP(G46,選手登録票!$D:$F,3,FALSE)),"",VLOOKUP(G46,選手登録票!$D:$F,3,FALSE))</f>
        <v/>
      </c>
      <c r="J46" s="10"/>
      <c r="K46" s="15"/>
    </row>
    <row r="47" spans="2:13" ht="15" customHeight="1" thickBot="1">
      <c r="B47" s="117">
        <v>20</v>
      </c>
      <c r="C47" s="120">
        <f>'申込補助シート（申込時使用）'!B24</f>
        <v>0</v>
      </c>
      <c r="D47" s="14" t="str">
        <f>IF(ISERROR(VLOOKUP(C47,選手登録票!$D:$F,2,FALSE)),"",VLOOKUP(C47,選手登録票!$D:$F,2,FALSE))</f>
        <v/>
      </c>
      <c r="E47" s="11" t="str">
        <f>IF(ISERROR(VLOOKUP(C47,選手登録票!$D:$F,3,FALSE)),"",VLOOKUP(C47,選手登録票!$D:$F,3,FALSE))</f>
        <v/>
      </c>
      <c r="F47" s="108"/>
      <c r="G47" s="104">
        <f>'申込補助シート（申込時使用）'!C24</f>
        <v>0</v>
      </c>
      <c r="H47" s="14" t="str">
        <f>IF(ISERROR(VLOOKUP(G47,選手登録票!$D:$F,2,FALSE)),"",VLOOKUP(G47,選手登録票!$D:$F,2,FALSE))</f>
        <v/>
      </c>
      <c r="I47" s="11" t="str">
        <f>IF(ISERROR(VLOOKUP(G47,選手登録票!$D:$F,3,FALSE)),"",VLOOKUP(G47,選手登録票!$D:$F,3,FALSE))</f>
        <v/>
      </c>
      <c r="J47" s="12"/>
      <c r="K47" s="15"/>
    </row>
    <row r="48" spans="2:13" ht="15" customHeight="1">
      <c r="B48" s="6" t="s">
        <v>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3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</sheetData>
  <mergeCells count="15">
    <mergeCell ref="B8:C8"/>
    <mergeCell ref="I8:J8"/>
    <mergeCell ref="D8:F8"/>
    <mergeCell ref="I10:J10"/>
    <mergeCell ref="C22:D22"/>
    <mergeCell ref="E22:F22"/>
    <mergeCell ref="G22:I22"/>
    <mergeCell ref="D27:E27"/>
    <mergeCell ref="C23:D23"/>
    <mergeCell ref="C24:D24"/>
    <mergeCell ref="H27:I27"/>
    <mergeCell ref="E23:F23"/>
    <mergeCell ref="E24:F24"/>
    <mergeCell ref="G23:I23"/>
    <mergeCell ref="G24:I24"/>
  </mergeCells>
  <phoneticPr fontId="1"/>
  <dataValidations count="1">
    <dataValidation type="list" allowBlank="1" showInputMessage="1" showErrorMessage="1" sqref="C23:C25">
      <formula1>"教諭,職員,外部指導員"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showGridLines="0" zoomScaleNormal="100" workbookViewId="0">
      <selection sqref="A1:H1"/>
    </sheetView>
  </sheetViews>
  <sheetFormatPr defaultRowHeight="24" customHeight="1"/>
  <cols>
    <col min="1" max="16384" width="9" style="32"/>
  </cols>
  <sheetData>
    <row r="1" spans="1:8" ht="24" customHeight="1">
      <c r="A1" s="182" t="s">
        <v>145</v>
      </c>
      <c r="B1" s="182"/>
      <c r="C1" s="182"/>
      <c r="D1" s="182"/>
      <c r="E1" s="182"/>
      <c r="F1" s="182"/>
      <c r="G1" s="182"/>
      <c r="H1" s="182"/>
    </row>
    <row r="2" spans="1:8" ht="24" customHeight="1">
      <c r="A2" s="152" t="s">
        <v>146</v>
      </c>
    </row>
    <row r="3" spans="1:8" ht="36" customHeight="1">
      <c r="E3" s="125" t="s">
        <v>128</v>
      </c>
      <c r="F3" s="179">
        <v>44422</v>
      </c>
      <c r="G3" s="180"/>
      <c r="H3" s="181"/>
    </row>
    <row r="4" spans="1:8" s="138" customFormat="1" ht="36" customHeight="1">
      <c r="A4" s="125" t="s">
        <v>127</v>
      </c>
      <c r="B4" s="191" t="s">
        <v>152</v>
      </c>
      <c r="C4" s="192"/>
      <c r="D4" s="193"/>
      <c r="E4" s="125" t="s">
        <v>129</v>
      </c>
      <c r="F4" s="183"/>
      <c r="G4" s="184"/>
      <c r="H4" s="185"/>
    </row>
    <row r="5" spans="1:8" ht="36" customHeight="1">
      <c r="A5" s="125" t="s">
        <v>135</v>
      </c>
      <c r="B5" s="186">
        <f>選手登録票!G15</f>
        <v>0</v>
      </c>
      <c r="C5" s="187"/>
      <c r="D5" s="135" t="s">
        <v>8</v>
      </c>
      <c r="E5" s="139" t="s">
        <v>132</v>
      </c>
      <c r="F5" s="137"/>
      <c r="G5" s="140" t="s">
        <v>133</v>
      </c>
      <c r="H5" s="136"/>
    </row>
    <row r="6" spans="1:8" ht="36" customHeight="1">
      <c r="A6" s="144" t="s">
        <v>134</v>
      </c>
      <c r="B6" s="145"/>
      <c r="C6" s="145"/>
      <c r="D6" s="145"/>
      <c r="E6" s="144" t="s">
        <v>136</v>
      </c>
      <c r="F6" s="130"/>
      <c r="G6" s="130"/>
      <c r="H6" s="146"/>
    </row>
    <row r="7" spans="1:8" ht="36" customHeight="1">
      <c r="A7" s="147"/>
      <c r="B7" s="141" t="s">
        <v>137</v>
      </c>
      <c r="C7" s="142"/>
      <c r="D7" s="142" t="s">
        <v>138</v>
      </c>
      <c r="E7" s="147"/>
      <c r="F7" s="141" t="s">
        <v>137</v>
      </c>
      <c r="G7" s="142"/>
      <c r="H7" s="143" t="s">
        <v>138</v>
      </c>
    </row>
    <row r="8" spans="1:8" ht="36" customHeight="1">
      <c r="A8" s="126" t="s">
        <v>130</v>
      </c>
      <c r="B8" s="188">
        <f>選手登録票!D6</f>
        <v>0</v>
      </c>
      <c r="C8" s="189"/>
      <c r="D8" s="190"/>
      <c r="E8" s="127" t="s">
        <v>25</v>
      </c>
      <c r="F8" s="188">
        <f>選手登録票!G6</f>
        <v>0</v>
      </c>
      <c r="G8" s="189"/>
      <c r="H8" s="190"/>
    </row>
    <row r="9" spans="1:8" ht="36" customHeight="1">
      <c r="A9" s="138" t="s">
        <v>139</v>
      </c>
      <c r="B9" s="148"/>
      <c r="C9" s="138"/>
      <c r="D9" s="138"/>
      <c r="E9" s="149"/>
      <c r="F9" s="148"/>
      <c r="G9" s="138"/>
      <c r="H9" s="138"/>
    </row>
    <row r="10" spans="1:8" ht="36" customHeight="1">
      <c r="A10" s="125" t="s">
        <v>140</v>
      </c>
      <c r="B10" s="183"/>
      <c r="C10" s="185"/>
      <c r="D10" s="125" t="s">
        <v>141</v>
      </c>
      <c r="E10" s="126"/>
      <c r="F10" s="150" t="s">
        <v>144</v>
      </c>
      <c r="G10" s="183"/>
      <c r="H10" s="185"/>
    </row>
    <row r="11" spans="1:8" ht="36" customHeight="1">
      <c r="A11" s="155" t="s">
        <v>147</v>
      </c>
      <c r="B11" s="138"/>
      <c r="C11" s="194" t="s">
        <v>142</v>
      </c>
      <c r="D11" s="194"/>
      <c r="E11" s="194"/>
      <c r="F11" s="194" t="s">
        <v>143</v>
      </c>
      <c r="G11" s="194"/>
      <c r="H11" s="195"/>
    </row>
    <row r="12" spans="1:8" ht="36" customHeight="1">
      <c r="A12" s="196" t="s">
        <v>148</v>
      </c>
      <c r="B12" s="197"/>
      <c r="C12" s="198" t="s">
        <v>150</v>
      </c>
      <c r="D12" s="199"/>
      <c r="E12" s="199"/>
      <c r="F12" s="199"/>
      <c r="G12" s="199"/>
      <c r="H12" s="200"/>
    </row>
    <row r="13" spans="1:8" ht="24" customHeight="1">
      <c r="A13" s="128"/>
      <c r="B13" s="129"/>
      <c r="C13" s="130"/>
      <c r="D13" s="130"/>
      <c r="E13" s="130"/>
      <c r="F13" s="131"/>
      <c r="G13" s="130"/>
      <c r="H13" s="130"/>
    </row>
    <row r="14" spans="1:8" ht="24" customHeight="1">
      <c r="A14" s="153" t="s">
        <v>107</v>
      </c>
      <c r="B14" s="151"/>
      <c r="C14" s="151"/>
      <c r="D14" s="151"/>
      <c r="E14" s="151"/>
      <c r="F14" s="151"/>
      <c r="G14" s="151"/>
      <c r="H14" s="151"/>
    </row>
    <row r="15" spans="1:8" ht="24" customHeight="1">
      <c r="A15" s="154" t="s">
        <v>106</v>
      </c>
    </row>
    <row r="16" spans="1:8" ht="24" customHeight="1">
      <c r="A16" s="154" t="s">
        <v>108</v>
      </c>
    </row>
    <row r="17" spans="1:11" ht="24" customHeight="1">
      <c r="A17" s="154" t="s">
        <v>109</v>
      </c>
      <c r="C17" s="133"/>
    </row>
    <row r="18" spans="1:11" ht="24" customHeight="1">
      <c r="A18" s="62" t="s">
        <v>149</v>
      </c>
    </row>
    <row r="19" spans="1:11" ht="24" customHeight="1">
      <c r="A19" s="62"/>
    </row>
    <row r="20" spans="1:11" ht="24" customHeight="1">
      <c r="A20" s="156" t="s">
        <v>151</v>
      </c>
      <c r="B20" s="134"/>
    </row>
    <row r="21" spans="1:11" s="4" customFormat="1" ht="24" customHeight="1">
      <c r="A21" s="175">
        <f ca="1">TODAY()</f>
        <v>44391</v>
      </c>
      <c r="B21" s="175"/>
      <c r="C21" s="176">
        <f>選手登録票!G15</f>
        <v>0</v>
      </c>
      <c r="D21" s="176"/>
      <c r="E21" s="176"/>
      <c r="F21" s="6" t="s">
        <v>8</v>
      </c>
    </row>
    <row r="22" spans="1:11" s="4" customFormat="1" ht="24" customHeight="1">
      <c r="B22" s="105"/>
      <c r="C22" s="105"/>
      <c r="D22" s="15"/>
      <c r="E22" s="15"/>
      <c r="F22" s="15"/>
      <c r="G22" s="6"/>
      <c r="H22" s="15"/>
      <c r="I22" s="15"/>
      <c r="J22" s="15"/>
    </row>
    <row r="23" spans="1:11" s="4" customFormat="1" ht="24" customHeight="1">
      <c r="D23" s="15" t="s">
        <v>9</v>
      </c>
      <c r="E23" s="176">
        <f>選手登録票!G16</f>
        <v>0</v>
      </c>
      <c r="F23" s="176"/>
      <c r="G23" s="176"/>
      <c r="H23" s="15" t="s">
        <v>10</v>
      </c>
      <c r="K23" s="6"/>
    </row>
    <row r="24" spans="1:11" ht="24" customHeight="1">
      <c r="A24" s="132"/>
    </row>
    <row r="25" spans="1:11" ht="24" customHeight="1">
      <c r="A25" s="132"/>
      <c r="D25" s="15" t="s">
        <v>113</v>
      </c>
      <c r="E25" s="176">
        <f>選手登録票!D19</f>
        <v>0</v>
      </c>
      <c r="F25" s="176"/>
      <c r="G25" s="176"/>
      <c r="H25" s="15" t="s">
        <v>10</v>
      </c>
    </row>
    <row r="27" spans="1:11" ht="24" customHeight="1">
      <c r="A27" s="132"/>
    </row>
  </sheetData>
  <mergeCells count="17">
    <mergeCell ref="C11:E11"/>
    <mergeCell ref="F3:H3"/>
    <mergeCell ref="A1:H1"/>
    <mergeCell ref="E23:G23"/>
    <mergeCell ref="E25:G25"/>
    <mergeCell ref="F4:H4"/>
    <mergeCell ref="B5:C5"/>
    <mergeCell ref="B10:C10"/>
    <mergeCell ref="G10:H10"/>
    <mergeCell ref="B8:D8"/>
    <mergeCell ref="F8:H8"/>
    <mergeCell ref="B4:D4"/>
    <mergeCell ref="F11:H11"/>
    <mergeCell ref="A12:B12"/>
    <mergeCell ref="C12:H12"/>
    <mergeCell ref="A21:B21"/>
    <mergeCell ref="C21:E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使用の手引き</vt:lpstr>
      <vt:lpstr>選手登録票</vt:lpstr>
      <vt:lpstr>申込補助シート（申込時使用）</vt:lpstr>
      <vt:lpstr>参加承認・健康確認書</vt:lpstr>
      <vt:lpstr>選手変更届</vt:lpstr>
      <vt:lpstr>選手登録票!Print_Area</vt:lpstr>
      <vt:lpstr>選手登録票!Print_Titles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yokota</dc:creator>
  <cp:lastModifiedBy>Windows ユーザー</cp:lastModifiedBy>
  <cp:lastPrinted>2021-07-11T04:49:59Z</cp:lastPrinted>
  <dcterms:created xsi:type="dcterms:W3CDTF">2020-06-07T02:38:19Z</dcterms:created>
  <dcterms:modified xsi:type="dcterms:W3CDTF">2021-07-14T07:53:46Z</dcterms:modified>
</cp:coreProperties>
</file>